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225fa8a12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385bd6e69be43a2"/>
    <x:sheet xmlns:r="http://schemas.openxmlformats.org/officeDocument/2006/relationships" name="OWNER DRAW CHECK" sheetId="2" r:id="Rc80359b0f7e3488b"/>
    <x:sheet xmlns:r="http://schemas.openxmlformats.org/officeDocument/2006/relationships" name="12-MONTH DRAW PLAN" sheetId="3" r:id="Rfca991d4d6c3457f"/>
    <x:sheet xmlns:r="http://schemas.openxmlformats.org/officeDocument/2006/relationships" name="DRAW LOG" sheetId="4" r:id="R9c066caf764b4426"/>
    <x:sheet xmlns:r="http://schemas.openxmlformats.org/officeDocument/2006/relationships" name="WORKED EXAMPLE" sheetId="5" r:id="R2f74757b059d4030"/>
    <x:sheet xmlns:r="http://schemas.openxmlformats.org/officeDocument/2006/relationships" name="SOURCES &amp; NOTES" sheetId="6" r:id="R2ea09f6809cc44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;[Red]($#,##0);&quot;–&quot;"/>
    <x:numFmt numFmtId="201" formatCode="0.0"/>
  </x:numFmts>
  <x:fonts count="11">
    <x:font>
      <x:sz val="11"/>
      <x:name val="Carlito"/>
    </x:font>
    <x:font>
      <x:b/>
      <x:sz val="18"/>
      <x:color rgb="FFFFFFFF"/>
      <x:name val="Carlito"/>
    </x:font>
    <x:font>
      <x:sz val="10"/>
      <x:color rgb="FF53666E"/>
      <x:name val="Carlito"/>
    </x:font>
    <x:font>
      <x:sz val="11"/>
      <x:color rgb="FF2B624F"/>
      <x:name val="Carlito"/>
    </x:font>
    <x:font>
      <x:sz val="11"/>
      <x:color rgb="FF223747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b/>
      <x:sz val="11"/>
      <x:color rgb="FF111111"/>
      <x:name val="Carlito"/>
    </x:font>
    <x:font>
      <x:sz val="10"/>
      <x:color rgb="FF223747"/>
      <x:name val="Carlito"/>
    </x:font>
    <x:font>
      <x:sz val="10"/>
      <x:color rgb="FF111111"/>
      <x:name val="Carlito"/>
    </x:font>
    <x:font>
      <x:sz val="10"/>
      <x:color rgb="FF2B624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2B624F"/>
      </x:patternFill>
    </x:fill>
    <x:fill>
      <x:patternFill patternType="solid">
        <x:fgColor rgb="FFE8F1E9"/>
      </x:patternFill>
    </x:fill>
    <x:fill>
      <x:patternFill patternType="solid">
        <x:fgColor rgb="FFFFFFFF"/>
      </x:patternFill>
    </x:fill>
    <x:fill>
      <x:patternFill patternType="solid">
        <x:fgColor rgb="FFFFF2CE"/>
      </x:patternFill>
    </x:fill>
    <x:fill>
      <x:patternFill patternType="solid">
        <x:fgColor rgb="FF223747"/>
      </x:patternFill>
    </x:fill>
    <x:fill>
      <x:patternFill patternType="solid">
        <x:fgColor rgb="FFFFF9E8"/>
      </x:patternFill>
    </x:fill>
  </x:fills>
  <x:borders count="2">
    <x:border/>
    <x:border/>
  </x:borders>
  <x:cellStyleXfs count="1">
    <x:xf numFmtId="0" fontId="0" fillId="0" borderId="0"/>
  </x:cellStyleXfs>
  <x:cellXfs count="7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0" fillId="4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200" fontId="6" fillId="5" borderId="0" xfId="0" applyNumberFormat="1" applyFont="1" applyFill="1" applyBorder="1"/>
    <x:xf numFmtId="200" fontId="5" fillId="6" borderId="0" xfId="0" applyNumberFormat="1" applyFont="1" applyFill="1" applyBorder="1"/>
    <x:xf numFmtId="200" fontId="7" fillId="3" borderId="0" xfId="0" applyNumberFormat="1" applyFont="1" applyFill="1" applyBorder="1"/>
    <x:xf numFmtId="200" fontId="0" fillId="0" borderId="0" xfId="0" applyNumberFormat="1" applyFont="1" applyFill="1" applyBorder="1"/>
    <x:xf numFmtId="200" fontId="6" fillId="5" borderId="1" xfId="0" applyNumberFormat="1" applyFont="1" applyFill="1" applyBorder="1"/>
    <x:xf numFmtId="200" fontId="5" fillId="6" borderId="1" xfId="0" applyNumberFormat="1" applyFont="1" applyFill="1" applyBorder="1"/>
    <x:xf numFmtId="200" fontId="7" fillId="3" borderId="1" xfId="0" applyNumberFormat="1" applyFont="1" applyFill="1" applyBorder="1"/>
    <x:xf numFmtId="200" fontId="0" fillId="0" borderId="1" xfId="0" applyNumberFormat="1" applyFont="1" applyFill="1" applyBorder="1"/>
    <x:xf numFmtId="201" fontId="6" fillId="5" borderId="0" xfId="0" applyNumberFormat="1" applyFont="1" applyFill="1" applyBorder="1"/>
    <x:xf numFmtId="201" fontId="6" fillId="5" borderId="1" xfId="0" applyNumberFormat="1" applyFont="1" applyFill="1" applyBorder="1"/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6" fillId="7" borderId="0" xfId="0" applyNumberFormat="1" applyFont="1" applyFill="1" applyBorder="1"/>
    <x:xf numFmtId="0" fontId="6" fillId="7" borderId="1" xfId="0" applyNumberFormat="1" applyFont="1" applyFill="1" applyBorder="1"/>
    <x:xf numFmtId="200" fontId="6" fillId="7" borderId="0" xfId="0" applyNumberFormat="1" applyFont="1" applyFill="1" applyBorder="1"/>
    <x:xf numFmtId="200" fontId="6" fillId="7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0" fontId="9" fillId="3" borderId="1" xfId="0" applyNumberFormat="1" applyFont="1" applyFill="1" applyBorder="1"/>
    <x:xf numFmtId="0" fontId="9" fillId="3" borderId="1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wrapText="1"/>
    </x:xf>
    <x:xf numFmtId="0" fontId="10" fillId="3" borderId="1" xfId="0" applyNumberFormat="1" applyFont="1" applyFill="1" applyBorder="1" applyAlignment="1">
      <x:alignment wrapText="1"/>
    </x:xf>
    <x:xf numFmtId="0" fontId="9" fillId="4" borderId="0" xfId="0" applyNumberFormat="1" applyFont="1" applyFill="1" applyBorder="1"/>
    <x:xf numFmtId="0" fontId="9" fillId="4" borderId="0" xfId="0" applyNumberFormat="1" applyFont="1" applyFill="1" applyBorder="1" applyAlignment="1">
      <x:alignment wrapText="1"/>
    </x:xf>
    <x:xf numFmtId="0" fontId="9" fillId="4" borderId="1" xfId="0" applyNumberFormat="1" applyFont="1" applyFill="1" applyBorder="1"/>
    <x:xf numFmtId="0" fontId="9" fillId="4" borderId="1" xfId="0" applyNumberFormat="1" applyFont="1" applyFill="1" applyBorder="1" applyAlignment="1">
      <x:alignment wrapText="1"/>
    </x:xf>
    <x:xf numFmtId="0" fontId="10" fillId="4" borderId="0" xfId="0" applyNumberFormat="1" applyFont="1" applyFill="1" applyBorder="1" applyAlignment="1">
      <x:alignment wrapText="1"/>
    </x:xf>
    <x:xf numFmtId="0" fontId="10" fillId="4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B51D2A"/>
      </x:font>
      <x:fill>
        <x:patternFill patternType="solid">
          <x:bgColor rgb="FFF9D3D3"/>
        </x:patternFill>
      </x:fill>
    </x:dxf>
    <x:dxf>
      <x:font>
        <x:b/>
        <x:color rgb="FFA32A30"/>
      </x:font>
      <x:fill>
        <x:patternFill patternType="solid">
          <x:bgColor rgb="FFFCE2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f09525d404003" /><Relationship Type="http://schemas.openxmlformats.org/officeDocument/2006/relationships/theme" Target="/xl/theme/theme1.xml" Id="R521d2a91562d48d5" /><Relationship Type="http://schemas.openxmlformats.org/officeDocument/2006/relationships/sharedStrings" Target="/xl/sharedStrings.xml" Id="R558b64e53a3e49e2" /><Relationship Type="http://schemas.openxmlformats.org/officeDocument/2006/relationships/worksheet" Target="/xl/worksheets/sheet1.xml" Id="Re385bd6e69be43a2" /><Relationship Type="http://schemas.openxmlformats.org/officeDocument/2006/relationships/worksheet" Target="/xl/worksheets/sheet2.xml" Id="Rc80359b0f7e3488b" /><Relationship Type="http://schemas.openxmlformats.org/officeDocument/2006/relationships/worksheet" Target="/xl/worksheets/sheet3.xml" Id="Rfca991d4d6c3457f" /><Relationship Type="http://schemas.openxmlformats.org/officeDocument/2006/relationships/worksheet" Target="/xl/worksheets/sheet4.xml" Id="R9c066caf764b4426" /><Relationship Type="http://schemas.openxmlformats.org/officeDocument/2006/relationships/worksheet" Target="/xl/worksheets/sheet5.xml" Id="R2f74757b059d4030" /><Relationship Type="http://schemas.openxmlformats.org/officeDocument/2006/relationships/worksheet" Target="/xl/worksheets/sheet6.xml" Id="R2ea09f6809cc44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9" customHeight="1">
      <x:c r="A1" s="4" t="str">
        <x:v>PAY YOURSELF: WREATH BUSINESS OWNER DRAW PLANNER</x:v>
      </x:c>
      <x:c r="B1" s="4"/>
      <x:c r="C1" s="4"/>
      <x:c r="D1" s="4"/>
      <x:c r="E1" s="4"/>
      <x:c r="F1" s="4"/>
      <x:c r="G1" s="4"/>
      <x:c r="H1" s="4"/>
    </x:row>
    <x:row r="2" ht="29" customHeight="1">
      <x:c r="A2" s="4"/>
      <x:c r="B2" s="4"/>
      <x:c r="C2" s="4"/>
      <x:c r="D2" s="4"/>
      <x:c r="E2" s="4"/>
      <x:c r="F2" s="4"/>
      <x:c r="G2" s="4"/>
      <x:c r="H2" s="4"/>
    </x:row>
    <x:row r="3" ht="40" customHeight="1">
      <x:c r="A3" s="10" t="str">
        <x:v>Designed for cash planning by a sole proprietor or owner of a disregarded single-member LLC. Other business entities need different payroll / distribution rules.</x:v>
      </x:c>
      <x:c r="B3" s="10"/>
      <x:c r="C3" s="10"/>
      <x:c r="D3" s="10"/>
      <x:c r="E3" s="10"/>
      <x:c r="F3" s="10"/>
      <x:c r="G3" s="10"/>
      <x:c r="H3" s="10"/>
    </x:row>
    <x:row r="5" ht="54" customHeight="1">
      <x:c r="A5" s="16" t="str">
        <x:v>1  Identify your business type.</x:v>
      </x:c>
      <x:c r="B5" s="14" t="str">
        <x:v>An owner draw is not a replacement for required payroll in a corporation or an S corporation.</x:v>
      </x:c>
      <x:c r="C5" s="14"/>
      <x:c r="D5" s="14"/>
      <x:c r="E5" s="14"/>
      <x:c r="F5" s="14"/>
      <x:c r="G5" s="14"/>
      <x:c r="H5" s="14"/>
    </x:row>
    <x:row r="8" ht="54" customHeight="1">
      <x:c r="A8" s="22" t="str">
        <x:v>2  Open OWNER DRAW CHECK.</x:v>
      </x:c>
      <x:c r="B8" s="19" t="str">
        <x:v>Enter cash currently available, confirmed deposits, obligations, reserves and your proposed withdrawal.</x:v>
      </x:c>
      <x:c r="C8" s="19"/>
      <x:c r="D8" s="19"/>
      <x:c r="E8" s="19"/>
      <x:c r="F8" s="19"/>
      <x:c r="G8" s="19"/>
      <x:c r="H8" s="19"/>
    </x:row>
    <x:row r="11" ht="54" customHeight="1">
      <x:c r="A11" s="16" t="str">
        <x:v>3  Review the safe ceiling.</x:v>
      </x:c>
      <x:c r="B11" s="14" t="str">
        <x:v>This planning ceiling is NOT business profit, guaranteed income, a wage, or tax advice.</x:v>
      </x:c>
      <x:c r="C11" s="14"/>
      <x:c r="D11" s="14"/>
      <x:c r="E11" s="14"/>
      <x:c r="F11" s="14"/>
      <x:c r="G11" s="14"/>
      <x:c r="H11" s="14"/>
    </x:row>
    <x:row r="14" ht="54" customHeight="1">
      <x:c r="A14" s="22" t="str">
        <x:v>4  Open 12-MONTH DRAW PLAN.</x:v>
      </x:c>
      <x:c r="B14" s="19" t="str">
        <x:v>Each month carries forward the prior ending cash balance. Enter projected payments and withdrawals as positive amounts.</x:v>
      </x:c>
      <x:c r="C14" s="19"/>
      <x:c r="D14" s="19"/>
      <x:c r="E14" s="19"/>
      <x:c r="F14" s="19"/>
      <x:c r="G14" s="19"/>
      <x:c r="H14" s="19"/>
    </x:row>
    <x:row r="17" ht="54" customHeight="1">
      <x:c r="A17" s="16" t="str">
        <x:v>5  Log real withdrawals.</x:v>
      </x:c>
      <x:c r="B17" s="14" t="str">
        <x:v>Use DRAW LOG to record actual owner transfers; keep these separate from operating expenses.</x:v>
      </x:c>
      <x:c r="C17" s="14"/>
      <x:c r="D17" s="14"/>
      <x:c r="E17" s="14"/>
      <x:c r="F17" s="14"/>
      <x:c r="G17" s="14"/>
      <x:c r="H17" s="14"/>
    </x:row>
    <x:row r="20" ht="54" customHeight="1">
      <x:c r="A20" s="22" t="str">
        <x:v>6  Compare the cost of your labor.</x:v>
      </x:c>
      <x:c r="B20" s="19" t="str">
        <x:v>Estimate hours and a desired hourly return in the WORKED EXAMPLE. A draw is not the same as a payroll wage.</x:v>
      </x:c>
      <x:c r="C20" s="19"/>
      <x:c r="D20" s="19"/>
      <x:c r="E20" s="19"/>
      <x:c r="F20" s="19"/>
      <x:c r="G20" s="19"/>
      <x:c r="H20" s="19"/>
    </x:row>
    <x:row r="23" ht="54" customHeight="1">
      <x:c r="A23" s="16" t="str">
        <x:v>7  Consult your tax professional.</x:v>
      </x:c>
      <x:c r="B23" s="14" t="str">
        <x:v>Entity and tax-specific rules vary. Sources and limitations appear in SOURCES &amp; NOTES.</x:v>
      </x:c>
      <x:c r="C23" s="14"/>
      <x:c r="D23" s="14"/>
      <x:c r="E23" s="14"/>
      <x:c r="F23" s="14"/>
      <x:c r="G23" s="14"/>
      <x:c r="H23" s="14"/>
    </x:row>
    <x:row r="28" ht="28" customHeight="1">
      <x:c r="A28" s="26" t="str">
        <x:v>CAUTION: Do not record owner draws as tax-deductible business operating expenses for a sole proprietorship. This workbook is a cash planning tool, not tax software, and cannot determine a required salary or your personal income taxes. Use professional guidance for S corporations, C corporations, partnerships and LLCs with corporate elections.</x:v>
      </x:c>
      <x:c r="B28" s="26"/>
      <x:c r="C28" s="26"/>
      <x:c r="D28" s="26"/>
      <x:c r="E28" s="26"/>
      <x:c r="F28" s="26"/>
      <x:c r="G28" s="26"/>
      <x:c r="H28" s="26"/>
    </x:row>
    <x:row r="29" ht="28" customHeight="1">
      <x:c r="A29" s="26"/>
      <x:c r="B29" s="26"/>
      <x:c r="C29" s="26"/>
      <x:c r="D29" s="26"/>
      <x:c r="E29" s="26"/>
      <x:c r="F29" s="26"/>
      <x:c r="G29" s="26"/>
      <x:c r="H29" s="26"/>
    </x:row>
    <x:row r="30" ht="28" customHeight="1">
      <x:c r="A30" s="26"/>
      <x:c r="B30" s="26"/>
      <x:c r="C30" s="26"/>
      <x:c r="D30" s="26"/>
      <x:c r="E30" s="26"/>
      <x:c r="F30" s="26"/>
      <x:c r="G30" s="26"/>
      <x:c r="H30" s="26"/>
    </x:row>
    <x:row r="31" ht="28" customHeight="1">
      <x:c r="A31" s="26"/>
      <x:c r="B31" s="26"/>
      <x:c r="C31" s="26"/>
      <x:c r="D31" s="26"/>
      <x:c r="E31" s="26"/>
      <x:c r="F31" s="26"/>
      <x:c r="G31" s="26"/>
      <x:c r="H31" s="26"/>
    </x:row>
  </x:sheetData>
  <x:mergeCells>
    <x:mergeCell ref="A1:H2"/>
    <x:mergeCell ref="A3:H3"/>
    <x:mergeCell ref="B5:H5"/>
    <x:mergeCell ref="B8:H8"/>
    <x:mergeCell ref="B11:H11"/>
    <x:mergeCell ref="B14:H14"/>
    <x:mergeCell ref="B17:H17"/>
    <x:mergeCell ref="B20:H20"/>
    <x:mergeCell ref="B23:H23"/>
    <x:mergeCell ref="A28:H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2" hidden="0" customWidth="1"/>
    <x:col min="2" max="2" width="23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9" customHeight="1">
      <x:c r="A1" s="4" t="str">
        <x:v>OWNER DRAW CHECK</x:v>
      </x:c>
      <x:c r="B1" s="4"/>
      <x:c r="C1" s="4"/>
      <x:c r="D1" s="4"/>
      <x:c r="E1" s="4"/>
      <x:c r="F1" s="4"/>
      <x:c r="G1" s="4"/>
      <x:c r="H1" s="4"/>
    </x:row>
    <x:row r="2" ht="29" customHeight="1">
      <x:c r="A2" s="4"/>
      <x:c r="B2" s="4"/>
      <x:c r="C2" s="4"/>
      <x:c r="D2" s="4"/>
      <x:c r="E2" s="4"/>
      <x:c r="F2" s="4"/>
      <x:c r="G2" s="4"/>
      <x:c r="H2" s="4"/>
    </x:row>
    <x:row r="3" ht="40" customHeight="1">
      <x:c r="A3" s="10" t="str">
        <x:v>Fill the YELLOW inputs. This check assumes all confirmed inflows and listed obligations fall before the next review date.</x:v>
      </x:c>
      <x:c r="B3" s="10"/>
      <x:c r="C3" s="10"/>
      <x:c r="D3" s="10"/>
      <x:c r="E3" s="10"/>
      <x:c r="F3" s="10"/>
      <x:c r="G3" s="10"/>
      <x:c r="H3" s="10"/>
    </x:row>
    <x:row r="5" ht="25" customHeight="1">
      <x:c r="A5" s="31" t="str">
        <x:v>CASH AVAILABLE BEFORE THE NEXT REVIEW</x:v>
      </x:c>
      <x:c r="B5" s="31"/>
      <x:c r="C5" s="31"/>
      <x:c r="D5" s="31"/>
      <x:c r="E5" s="31"/>
      <x:c r="F5" s="31"/>
      <x:c r="G5" s="31"/>
      <x:c r="H5" s="31"/>
    </x:row>
    <x:row r="6" ht="23" customHeight="1">
      <x:c r="A6" t="str">
        <x:v>Current unrestricted operating cash</x:v>
      </x:c>
      <x:c r="B6" s="38" t="n">
        <x:v>0</x:v>
      </x:c>
    </x:row>
    <x:row r="7" ht="23" customHeight="1">
      <x:c r="A7" t="str">
        <x:v>Confirmed customer / platform deposits arriving in time</x:v>
      </x:c>
      <x:c r="B7" s="38" t="n">
        <x:v>0</x:v>
      </x:c>
    </x:row>
    <x:row r="8" ht="25" customHeight="1">
      <x:c r="A8" s="31" t="str">
        <x:v>OBLIGATIONS AND CASH TO PROTECT</x:v>
      </x:c>
      <x:c r="B8" s="39"/>
      <x:c r="C8" s="31"/>
      <x:c r="D8" s="31"/>
      <x:c r="E8" s="31"/>
      <x:c r="F8" s="31"/>
      <x:c r="G8" s="31"/>
      <x:c r="H8" s="31"/>
    </x:row>
    <x:row r="9" ht="23" customHeight="1">
      <x:c r="A9" t="str">
        <x:v>Bills and operating payments due</x:v>
      </x:c>
      <x:c r="B9" s="38" t="n">
        <x:v>0</x:v>
      </x:c>
    </x:row>
    <x:row r="10" ht="23" customHeight="1">
      <x:c r="A10" t="str">
        <x:v>Inventory purchases committed</x:v>
      </x:c>
      <x:c r="B10" s="38" t="n">
        <x:v>0</x:v>
      </x:c>
    </x:row>
    <x:row r="11" ht="23" customHeight="1">
      <x:c r="A11" t="str">
        <x:v>Customer refunds / order obligations to protect</x:v>
      </x:c>
      <x:c r="B11" s="38" t="n">
        <x:v>0</x:v>
      </x:c>
    </x:row>
    <x:row r="12" ht="23" customHeight="1">
      <x:c r="A12" t="str">
        <x:v>Sales tax collected and still owed</x:v>
      </x:c>
      <x:c r="B12" s="38" t="n">
        <x:v>0</x:v>
      </x:c>
    </x:row>
    <x:row r="13" ht="23" customHeight="1">
      <x:c r="A13" t="str">
        <x:v>Income &amp; self-employment tax savings to protect</x:v>
      </x:c>
      <x:c r="B13" s="38" t="n">
        <x:v>0</x:v>
      </x:c>
    </x:row>
    <x:row r="14" ht="23" customHeight="1">
      <x:c r="A14" t="str">
        <x:v>Minimum business cash cushion</x:v>
      </x:c>
      <x:c r="B14" s="38" t="n">
        <x:v>0</x:v>
      </x:c>
    </x:row>
    <x:row r="15" ht="24" customHeight="1">
      <x:c r="A15" s="36" t="str">
        <x:v>MAXIMUM CASH-SAFE OWNER DRAW (estimate)</x:v>
      </x:c>
      <x:c r="B15" s="40" t="n">
        <x:f>MAX(0,SUM(B6:B7)-SUM(B9:B14))</x:f>
        <x:v>0</x:v>
      </x:c>
      <x:c r="C15" s="36"/>
      <x:c r="D15" s="36"/>
      <x:c r="E15" s="36"/>
      <x:c r="F15" s="36"/>
      <x:c r="G15" s="36"/>
      <x:c r="H15" s="36"/>
    </x:row>
    <x:row r="16" ht="24" customHeight="1">
      <x:c r="A16" s="36" t="str">
        <x:v>Cash cushion remaining after max draw</x:v>
      </x:c>
      <x:c r="B16" s="40" t="n">
        <x:f>B15</x:f>
        <x:v>0</x:v>
      </x:c>
      <x:c r="C16" s="36"/>
      <x:c r="D16" s="36"/>
      <x:c r="E16" s="36"/>
      <x:c r="F16" s="36"/>
      <x:c r="G16" s="36"/>
      <x:c r="H16" s="36"/>
    </x:row>
    <x:row r="17" ht="25" customHeight="1">
      <x:c r="A17" s="31" t="str">
        <x:v>PROPOSED WITHDRAWAL AND LABOR CHECK</x:v>
      </x:c>
      <x:c r="B17" s="39"/>
      <x:c r="C17" s="31"/>
      <x:c r="D17" s="31"/>
      <x:c r="E17" s="31"/>
      <x:c r="F17" s="31"/>
      <x:c r="G17" s="31"/>
      <x:c r="H17" s="31"/>
    </x:row>
    <x:row r="18" ht="23" customHeight="1">
      <x:c r="A18" t="str">
        <x:v>Desired owner withdrawal</x:v>
      </x:c>
      <x:c r="B18" s="38" t="n">
        <x:v>0</x:v>
      </x:c>
    </x:row>
    <x:row r="19" ht="23" customHeight="1">
      <x:c r="A19" t="str">
        <x:v>Owner hours worked in this period</x:v>
      </x:c>
      <x:c r="B19" s="46" t="n">
        <x:v>0</x:v>
      </x:c>
    </x:row>
    <x:row r="20" ht="23" customHeight="1">
      <x:c r="A20" t="str">
        <x:v>Target hourly value of your work</x:v>
      </x:c>
      <x:c r="B20" s="38" t="n">
        <x:v>0</x:v>
      </x:c>
    </x:row>
    <x:row r="21">
      <x:c r="B21" s="41"/>
    </x:row>
    <x:row r="22" ht="24" customHeight="1">
      <x:c r="A22" s="36" t="str">
        <x:v>PLANNING DECISION</x:v>
      </x:c>
      <x:c r="B22" s="40" t="str">
        <x:f>IF(B18&gt;B15,"EXCEEDS CEILING",IF(B18=0,"NO DRAW PLANNED","WITHIN CEILING"))</x:f>
        <x:v>NO DRAW PLANNED</x:v>
      </x:c>
      <x:c r="C22" s="36"/>
      <x:c r="D22" s="36"/>
      <x:c r="E22" s="36"/>
      <x:c r="F22" s="36"/>
      <x:c r="G22" s="36"/>
      <x:c r="H22" s="36"/>
    </x:row>
    <x:row r="23" ht="24" customHeight="1">
      <x:c r="A23" s="36" t="str">
        <x:v>Projected cash above minimum cushion after desired draw</x:v>
      </x:c>
      <x:c r="B23" s="40" t="n">
        <x:f>SUM(B6:B7)-SUM(B9:B14)-B18</x:f>
        <x:v>0</x:v>
      </x:c>
      <x:c r="C23" s="36"/>
      <x:c r="D23" s="36"/>
      <x:c r="E23" s="36"/>
      <x:c r="F23" s="36"/>
      <x:c r="G23" s="36"/>
      <x:c r="H23" s="36"/>
    </x:row>
    <x:row r="24">
      <x:c r="B24" s="41"/>
    </x:row>
    <x:row r="25" ht="24" customHeight="1">
      <x:c r="A25" s="36" t="str">
        <x:v>Labor value at target rate</x:v>
      </x:c>
      <x:c r="B25" s="40" t="n">
        <x:f>B19*B20</x:f>
        <x:v>0</x:v>
      </x:c>
      <x:c r="C25" s="36"/>
      <x:c r="D25" s="36"/>
      <x:c r="E25" s="36"/>
      <x:c r="F25" s="36"/>
      <x:c r="G25" s="36"/>
      <x:c r="H25" s="36"/>
    </x:row>
    <x:row r="26" ht="24" customHeight="1">
      <x:c r="A26" s="36" t="str">
        <x:v>Desired draw minus labor value</x:v>
      </x:c>
      <x:c r="B26" s="40" t="n">
        <x:f>B18-B25</x:f>
        <x:v>0</x:v>
      </x:c>
      <x:c r="C26" s="36"/>
      <x:c r="D26" s="36"/>
      <x:c r="E26" s="36"/>
      <x:c r="F26" s="36"/>
      <x:c r="G26" s="36"/>
      <x:c r="H26" s="36"/>
    </x:row>
    <x:row r="27" ht="24" customHeight="1">
      <x:c r="A27" s="36" t="str">
        <x:v>Projected cash after paying bills and desired draw</x:v>
      </x:c>
      <x:c r="B27" s="40" t="n">
        <x:f>SUM(B6:B7)-SUM(B9:B13)-B18</x:f>
        <x:v>0</x:v>
      </x:c>
      <x:c r="C27" s="36"/>
      <x:c r="D27" s="36"/>
      <x:c r="E27" s="36"/>
      <x:c r="F27" s="36"/>
      <x:c r="G27" s="36"/>
      <x:c r="H27" s="36"/>
    </x:row>
    <x:row r="29" ht="28" customHeight="1">
      <x:c r="A29" s="26" t="str">
        <x:v>Only count truly confirmed deposits due before this decision date. A positive result is a preliminary liquidity check, not a promise that the business is profitable or that a draw is tax-free. If amounts are uncertain, use the conservative case.</x:v>
      </x:c>
      <x:c r="B29" s="26"/>
      <x:c r="C29" s="26"/>
      <x:c r="D29" s="26"/>
      <x:c r="E29" s="26"/>
      <x:c r="F29" s="26"/>
      <x:c r="G29" s="26"/>
      <x:c r="H29" s="26"/>
    </x:row>
    <x:row r="30" ht="28" customHeight="1">
      <x:c r="A30" s="26"/>
      <x:c r="B30" s="26"/>
      <x:c r="C30" s="26"/>
      <x:c r="D30" s="26"/>
      <x:c r="E30" s="26"/>
      <x:c r="F30" s="26"/>
      <x:c r="G30" s="26"/>
      <x:c r="H30" s="26"/>
    </x:row>
    <x:row r="31" ht="28" customHeight="1">
      <x:c r="A31" s="26"/>
      <x:c r="B31" s="26"/>
      <x:c r="C31" s="26"/>
      <x:c r="D31" s="26"/>
      <x:c r="E31" s="26"/>
      <x:c r="F31" s="26"/>
      <x:c r="G31" s="26"/>
      <x:c r="H31" s="26"/>
    </x:row>
  </x:sheetData>
  <x:mergeCells>
    <x:mergeCell ref="A1:H2"/>
    <x:mergeCell ref="A3:H3"/>
    <x:mergeCell ref="A5:H5"/>
    <x:mergeCell ref="A8:H8"/>
    <x:mergeCell ref="A17:H17"/>
    <x:mergeCell ref="A29:H31"/>
  </x:mergeCells>
  <x:conditionalFormatting sqref="B23:B23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 ht="29" customHeight="1">
      <x:c r="A1" s="4" t="str">
        <x:v>12-MONTH OWNER DRAW PLAN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40" customHeight="1">
      <x:c r="A3" s="10" t="str">
        <x:v>Plan cash month by month. Blue/yellow = editable inputs. Amounts are cash receipts and payments, NOT a profit-and-loss statement.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4" ht="25" customHeight="1">
      <x:c r="A4" s="31"/>
      <x:c r="B4" s="31" t="str">
        <x:v>JAN</x:v>
      </x:c>
      <x:c r="C4" s="31" t="str">
        <x:v>FEB</x:v>
      </x:c>
      <x:c r="D4" s="31" t="str">
        <x:v>MAR</x:v>
      </x:c>
      <x:c r="E4" s="31" t="str">
        <x:v>APR</x:v>
      </x:c>
      <x:c r="F4" s="31" t="str">
        <x:v>MAY</x:v>
      </x:c>
      <x:c r="G4" s="31" t="str">
        <x:v>JUN</x:v>
      </x:c>
      <x:c r="H4" s="31" t="str">
        <x:v>JUL</x:v>
      </x:c>
      <x:c r="I4" s="31" t="str">
        <x:v>AUG</x:v>
      </x:c>
      <x:c r="J4" s="31" t="str">
        <x:v>SEP</x:v>
      </x:c>
      <x:c r="K4" s="31" t="str">
        <x:v>OCT</x:v>
      </x:c>
      <x:c r="L4" s="31" t="str">
        <x:v>NOV</x:v>
      </x:c>
      <x:c r="M4" s="31" t="str">
        <x:v>DEC</x:v>
      </x:c>
    </x:row>
    <x:row r="5" ht="23" customHeight="1">
      <x:c r="A5" t="str">
        <x:v>Opening available operating cash</x:v>
      </x:c>
      <x:c r="B5" s="38" t="n">
        <x:v>0</x:v>
      </x:c>
      <x:c r="C5" s="41" t="n">
        <x:f>B20</x:f>
        <x:v>0</x:v>
      </x:c>
      <x:c r="D5" s="41" t="n">
        <x:f>C20</x:f>
        <x:v>0</x:v>
      </x:c>
      <x:c r="E5" s="41" t="n">
        <x:f>D20</x:f>
        <x:v>0</x:v>
      </x:c>
      <x:c r="F5" s="41" t="n">
        <x:f>E20</x:f>
        <x:v>0</x:v>
      </x:c>
      <x:c r="G5" s="41" t="n">
        <x:f>F20</x:f>
        <x:v>0</x:v>
      </x:c>
      <x:c r="H5" s="41" t="n">
        <x:f>G20</x:f>
        <x:v>0</x:v>
      </x:c>
      <x:c r="I5" s="41" t="n">
        <x:f>H20</x:f>
        <x:v>0</x:v>
      </x:c>
      <x:c r="J5" s="41" t="n">
        <x:f>I20</x:f>
        <x:v>0</x:v>
      </x:c>
      <x:c r="K5" s="41" t="n">
        <x:f>J20</x:f>
        <x:v>0</x:v>
      </x:c>
      <x:c r="L5" s="41" t="n">
        <x:f>K20</x:f>
        <x:v>0</x:v>
      </x:c>
      <x:c r="M5" s="41" t="n">
        <x:f>L20</x:f>
        <x:v>0</x:v>
      </x:c>
    </x:row>
    <x:row r="6" ht="25" customHeight="1">
      <x:c r="A6" s="31" t="str">
        <x:v>CASH RECEIVED</x:v>
      </x:c>
      <x:c r="B6" s="39"/>
      <x:c r="C6" s="39"/>
      <x:c r="D6" s="39"/>
      <x:c r="E6" s="39"/>
      <x:c r="F6" s="39"/>
      <x:c r="G6" s="39"/>
      <x:c r="H6" s="39"/>
      <x:c r="I6" s="39"/>
      <x:c r="J6" s="39"/>
      <x:c r="K6" s="39"/>
      <x:c r="L6" s="39"/>
      <x:c r="M6" s="39"/>
    </x:row>
    <x:row r="7" ht="23" customHeight="1">
      <x:c r="A7" t="str">
        <x:v>Customer / marketplace cash deposits</x:v>
      </x:c>
      <x:c r="B7" s="38" t="n">
        <x:v>0</x:v>
      </x:c>
      <x:c r="C7" s="38" t="n">
        <x:v>0</x:v>
      </x:c>
      <x:c r="D7" s="38" t="n">
        <x:v>0</x:v>
      </x:c>
      <x:c r="E7" s="38" t="n">
        <x:v>0</x:v>
      </x:c>
      <x:c r="F7" s="38" t="n">
        <x:v>0</x:v>
      </x:c>
      <x:c r="G7" s="38" t="n">
        <x:v>0</x:v>
      </x:c>
      <x:c r="H7" s="38" t="n">
        <x:v>0</x:v>
      </x:c>
      <x:c r="I7" s="38" t="n">
        <x:v>0</x:v>
      </x:c>
      <x:c r="J7" s="38" t="n">
        <x:v>0</x:v>
      </x:c>
      <x:c r="K7" s="38" t="n">
        <x:v>0</x:v>
      </x:c>
      <x:c r="L7" s="38" t="n">
        <x:v>0</x:v>
      </x:c>
      <x:c r="M7" s="38" t="n">
        <x:v>0</x:v>
      </x:c>
    </x:row>
    <x:row r="8" ht="23" customHeight="1">
      <x:c r="A8" t="str">
        <x:v>Other cash receipts (not necessarily sales)</x:v>
      </x:c>
      <x:c r="B8" s="38" t="n">
        <x:v>0</x:v>
      </x:c>
      <x:c r="C8" s="38" t="n">
        <x:v>0</x:v>
      </x:c>
      <x:c r="D8" s="38" t="n">
        <x:v>0</x:v>
      </x:c>
      <x:c r="E8" s="38" t="n">
        <x:v>0</x:v>
      </x:c>
      <x:c r="F8" s="38" t="n">
        <x:v>0</x:v>
      </x:c>
      <x:c r="G8" s="38" t="n">
        <x:v>0</x:v>
      </x:c>
      <x:c r="H8" s="38" t="n">
        <x:v>0</x:v>
      </x:c>
      <x:c r="I8" s="38" t="n">
        <x:v>0</x:v>
      </x:c>
      <x:c r="J8" s="38" t="n">
        <x:v>0</x:v>
      </x:c>
      <x:c r="K8" s="38" t="n">
        <x:v>0</x:v>
      </x:c>
      <x:c r="L8" s="38" t="n">
        <x:v>0</x:v>
      </x:c>
      <x:c r="M8" s="38" t="n">
        <x:v>0</x:v>
      </x:c>
    </x:row>
    <x:row r="9" ht="24" customHeight="1">
      <x:c r="A9" s="36" t="str">
        <x:v>TOTAL CASH RECEIVED</x:v>
      </x:c>
      <x:c r="B9" s="40" t="n">
        <x:f>SUM(B7:B8)</x:f>
        <x:v>0</x:v>
      </x:c>
      <x:c r="C9" s="40" t="n">
        <x:f>SUM(C7:C8)</x:f>
        <x:v>0</x:v>
      </x:c>
      <x:c r="D9" s="40" t="n">
        <x:f>SUM(D7:D8)</x:f>
        <x:v>0</x:v>
      </x:c>
      <x:c r="E9" s="40" t="n">
        <x:f>SUM(E7:E8)</x:f>
        <x:v>0</x:v>
      </x:c>
      <x:c r="F9" s="40" t="n">
        <x:f>SUM(F7:F8)</x:f>
        <x:v>0</x:v>
      </x:c>
      <x:c r="G9" s="40" t="n">
        <x:f>SUM(G7:G8)</x:f>
        <x:v>0</x:v>
      </x:c>
      <x:c r="H9" s="40" t="n">
        <x:f>SUM(H7:H8)</x:f>
        <x:v>0</x:v>
      </x:c>
      <x:c r="I9" s="40" t="n">
        <x:f>SUM(I7:I8)</x:f>
        <x:v>0</x:v>
      </x:c>
      <x:c r="J9" s="40" t="n">
        <x:f>SUM(J7:J8)</x:f>
        <x:v>0</x:v>
      </x:c>
      <x:c r="K9" s="40" t="n">
        <x:f>SUM(K7:K8)</x:f>
        <x:v>0</x:v>
      </x:c>
      <x:c r="L9" s="40" t="n">
        <x:f>SUM(L7:L8)</x:f>
        <x:v>0</x:v>
      </x:c>
      <x:c r="M9" s="40" t="n">
        <x:f>SUM(M7:M8)</x:f>
        <x:v>0</x:v>
      </x:c>
    </x:row>
    <x:row r="10">
      <x:c r="B10" s="41"/>
      <x:c r="C10" s="41"/>
      <x:c r="D10" s="41"/>
      <x:c r="E10" s="41"/>
      <x:c r="F10" s="41"/>
      <x:c r="G10" s="41"/>
      <x:c r="H10" s="41"/>
      <x:c r="I10" s="41"/>
      <x:c r="J10" s="41"/>
      <x:c r="K10" s="41"/>
      <x:c r="L10" s="41"/>
      <x:c r="M10" s="41"/>
    </x:row>
    <x:row r="11">
      <x:c r="B11" s="41"/>
      <x:c r="C11" s="41"/>
      <x:c r="D11" s="41"/>
      <x:c r="E11" s="41"/>
      <x:c r="F11" s="41"/>
      <x:c r="G11" s="41"/>
      <x:c r="H11" s="41"/>
      <x:c r="I11" s="41"/>
      <x:c r="J11" s="41"/>
      <x:c r="K11" s="41"/>
      <x:c r="L11" s="41"/>
      <x:c r="M11" s="41"/>
    </x:row>
    <x:row r="12" ht="25" customHeight="1">
      <x:c r="A12" s="31" t="str">
        <x:v>CASH PAID AND PROTECTED</x:v>
      </x:c>
      <x:c r="B12" s="39"/>
      <x:c r="C12" s="39"/>
      <x:c r="D12" s="39"/>
      <x:c r="E12" s="39"/>
      <x:c r="F12" s="39"/>
      <x:c r="G12" s="39"/>
      <x:c r="H12" s="39"/>
      <x:c r="I12" s="39"/>
      <x:c r="J12" s="39"/>
      <x:c r="K12" s="39"/>
      <x:c r="L12" s="39"/>
      <x:c r="M12" s="39"/>
    </x:row>
    <x:row r="13" ht="23" customHeight="1">
      <x:c r="A13" t="str">
        <x:v>Operating bills and shipping actually paid</x:v>
      </x:c>
      <x:c r="B13" s="38" t="n">
        <x:v>0</x:v>
      </x:c>
      <x:c r="C13" s="38" t="n">
        <x:v>0</x:v>
      </x:c>
      <x:c r="D13" s="38" t="n">
        <x:v>0</x:v>
      </x:c>
      <x:c r="E13" s="38" t="n">
        <x:v>0</x:v>
      </x:c>
      <x:c r="F13" s="38" t="n">
        <x:v>0</x:v>
      </x:c>
      <x:c r="G13" s="38" t="n">
        <x:v>0</x:v>
      </x:c>
      <x:c r="H13" s="38" t="n">
        <x:v>0</x:v>
      </x:c>
      <x:c r="I13" s="38" t="n">
        <x:v>0</x:v>
      </x:c>
      <x:c r="J13" s="38" t="n">
        <x:v>0</x:v>
      </x:c>
      <x:c r="K13" s="38" t="n">
        <x:v>0</x:v>
      </x:c>
      <x:c r="L13" s="38" t="n">
        <x:v>0</x:v>
      </x:c>
      <x:c r="M13" s="38" t="n">
        <x:v>0</x:v>
      </x:c>
    </x:row>
    <x:row r="14" ht="23" customHeight="1">
      <x:c r="A14" t="str">
        <x:v>New materials / inventory actually purchased</x:v>
      </x:c>
      <x:c r="B14" s="38" t="n">
        <x:v>0</x:v>
      </x:c>
      <x:c r="C14" s="38" t="n">
        <x:v>0</x:v>
      </x:c>
      <x:c r="D14" s="38" t="n">
        <x:v>0</x:v>
      </x:c>
      <x:c r="E14" s="38" t="n">
        <x:v>0</x:v>
      </x:c>
      <x:c r="F14" s="38" t="n">
        <x:v>0</x:v>
      </x:c>
      <x:c r="G14" s="38" t="n">
        <x:v>0</x:v>
      </x:c>
      <x:c r="H14" s="38" t="n">
        <x:v>0</x:v>
      </x:c>
      <x:c r="I14" s="38" t="n">
        <x:v>0</x:v>
      </x:c>
      <x:c r="J14" s="38" t="n">
        <x:v>0</x:v>
      </x:c>
      <x:c r="K14" s="38" t="n">
        <x:v>0</x:v>
      </x:c>
      <x:c r="L14" s="38" t="n">
        <x:v>0</x:v>
      </x:c>
      <x:c r="M14" s="38" t="n">
        <x:v>0</x:v>
      </x:c>
    </x:row>
    <x:row r="15" ht="23" customHeight="1">
      <x:c r="A15" t="str">
        <x:v>Taxes ACTUALLY paid from this account</x:v>
      </x:c>
      <x:c r="B15" s="38" t="n">
        <x:v>0</x:v>
      </x:c>
      <x:c r="C15" s="38" t="n">
        <x:v>0</x:v>
      </x:c>
      <x:c r="D15" s="38" t="n">
        <x:v>0</x:v>
      </x:c>
      <x:c r="E15" s="38" t="n">
        <x:v>0</x:v>
      </x:c>
      <x:c r="F15" s="38" t="n">
        <x:v>0</x:v>
      </x:c>
      <x:c r="G15" s="38" t="n">
        <x:v>0</x:v>
      </x:c>
      <x:c r="H15" s="38" t="n">
        <x:v>0</x:v>
      </x:c>
      <x:c r="I15" s="38" t="n">
        <x:v>0</x:v>
      </x:c>
      <x:c r="J15" s="38" t="n">
        <x:v>0</x:v>
      </x:c>
      <x:c r="K15" s="38" t="n">
        <x:v>0</x:v>
      </x:c>
      <x:c r="L15" s="38" t="n">
        <x:v>0</x:v>
      </x:c>
      <x:c r="M15" s="38" t="n">
        <x:v>0</x:v>
      </x:c>
    </x:row>
    <x:row r="16" ht="23" customHeight="1">
      <x:c r="A16" t="str">
        <x:v>Refunds and other obligations actually paid</x:v>
      </x:c>
      <x:c r="B16" s="38" t="n">
        <x:v>0</x:v>
      </x:c>
      <x:c r="C16" s="38" t="n">
        <x:v>0</x:v>
      </x:c>
      <x:c r="D16" s="38" t="n">
        <x:v>0</x:v>
      </x:c>
      <x:c r="E16" s="38" t="n">
        <x:v>0</x:v>
      </x:c>
      <x:c r="F16" s="38" t="n">
        <x:v>0</x:v>
      </x:c>
      <x:c r="G16" s="38" t="n">
        <x:v>0</x:v>
      </x:c>
      <x:c r="H16" s="38" t="n">
        <x:v>0</x:v>
      </x:c>
      <x:c r="I16" s="38" t="n">
        <x:v>0</x:v>
      </x:c>
      <x:c r="J16" s="38" t="n">
        <x:v>0</x:v>
      </x:c>
      <x:c r="K16" s="38" t="n">
        <x:v>0</x:v>
      </x:c>
      <x:c r="L16" s="38" t="n">
        <x:v>0</x:v>
      </x:c>
      <x:c r="M16" s="38" t="n">
        <x:v>0</x:v>
      </x:c>
    </x:row>
    <x:row r="17" ht="23" customHeight="1">
      <x:c r="A17" t="str">
        <x:v>OWNER DRAWS ACTUALLY PAID</x:v>
      </x:c>
      <x:c r="B17" s="38" t="n">
        <x:v>0</x:v>
      </x:c>
      <x:c r="C17" s="38" t="n">
        <x:v>0</x:v>
      </x:c>
      <x:c r="D17" s="38" t="n">
        <x:v>0</x:v>
      </x:c>
      <x:c r="E17" s="38" t="n">
        <x:v>0</x:v>
      </x:c>
      <x:c r="F17" s="38" t="n">
        <x:v>0</x:v>
      </x:c>
      <x:c r="G17" s="38" t="n">
        <x:v>0</x:v>
      </x:c>
      <x:c r="H17" s="38" t="n">
        <x:v>0</x:v>
      </x:c>
      <x:c r="I17" s="38" t="n">
        <x:v>0</x:v>
      </x:c>
      <x:c r="J17" s="38" t="n">
        <x:v>0</x:v>
      </x:c>
      <x:c r="K17" s="38" t="n">
        <x:v>0</x:v>
      </x:c>
      <x:c r="L17" s="38" t="n">
        <x:v>0</x:v>
      </x:c>
      <x:c r="M17" s="38" t="n">
        <x:v>0</x:v>
      </x:c>
    </x:row>
    <x:row r="18" ht="24" customHeight="1">
      <x:c r="A18" s="36" t="str">
        <x:v>TOTAL CASH PAID</x:v>
      </x:c>
      <x:c r="B18" s="40" t="n">
        <x:f>SUM(B13:B17)</x:f>
        <x:v>0</x:v>
      </x:c>
      <x:c r="C18" s="40" t="n">
        <x:f>SUM(C13:C17)</x:f>
        <x:v>0</x:v>
      </x:c>
      <x:c r="D18" s="40" t="n">
        <x:f>SUM(D13:D17)</x:f>
        <x:v>0</x:v>
      </x:c>
      <x:c r="E18" s="40" t="n">
        <x:f>SUM(E13:E17)</x:f>
        <x:v>0</x:v>
      </x:c>
      <x:c r="F18" s="40" t="n">
        <x:f>SUM(F13:F17)</x:f>
        <x:v>0</x:v>
      </x:c>
      <x:c r="G18" s="40" t="n">
        <x:f>SUM(G13:G17)</x:f>
        <x:v>0</x:v>
      </x:c>
      <x:c r="H18" s="40" t="n">
        <x:f>SUM(H13:H17)</x:f>
        <x:v>0</x:v>
      </x:c>
      <x:c r="I18" s="40" t="n">
        <x:f>SUM(I13:I17)</x:f>
        <x:v>0</x:v>
      </x:c>
      <x:c r="J18" s="40" t="n">
        <x:f>SUM(J13:J17)</x:f>
        <x:v>0</x:v>
      </x:c>
      <x:c r="K18" s="40" t="n">
        <x:f>SUM(K13:K17)</x:f>
        <x:v>0</x:v>
      </x:c>
      <x:c r="L18" s="40" t="n">
        <x:f>SUM(L13:L17)</x:f>
        <x:v>0</x:v>
      </x:c>
      <x:c r="M18" s="40" t="n">
        <x:f>SUM(M13:M17)</x:f>
        <x:v>0</x:v>
      </x:c>
    </x:row>
    <x:row r="19">
      <x:c r="B19" s="41"/>
      <x:c r="C19" s="41"/>
      <x:c r="D19" s="41"/>
      <x:c r="E19" s="41"/>
      <x:c r="F19" s="41"/>
      <x:c r="G19" s="41"/>
      <x:c r="H19" s="41"/>
      <x:c r="I19" s="41"/>
      <x:c r="J19" s="41"/>
      <x:c r="K19" s="41"/>
      <x:c r="L19" s="41"/>
      <x:c r="M19" s="41"/>
    </x:row>
    <x:row r="20" ht="24" customHeight="1">
      <x:c r="A20" s="36" t="str">
        <x:v>CLOSING OPERATING CASH</x:v>
      </x:c>
      <x:c r="B20" s="40" t="n">
        <x:f>B5+B9-B18</x:f>
        <x:v>0</x:v>
      </x:c>
      <x:c r="C20" s="40" t="n">
        <x:f>C5+C9-C18</x:f>
        <x:v>0</x:v>
      </x:c>
      <x:c r="D20" s="40" t="n">
        <x:f>D5+D9-D18</x:f>
        <x:v>0</x:v>
      </x:c>
      <x:c r="E20" s="40" t="n">
        <x:f>E5+E9-E18</x:f>
        <x:v>0</x:v>
      </x:c>
      <x:c r="F20" s="40" t="n">
        <x:f>F5+F9-F18</x:f>
        <x:v>0</x:v>
      </x:c>
      <x:c r="G20" s="40" t="n">
        <x:f>G5+G9-G18</x:f>
        <x:v>0</x:v>
      </x:c>
      <x:c r="H20" s="40" t="n">
        <x:f>H5+H9-H18</x:f>
        <x:v>0</x:v>
      </x:c>
      <x:c r="I20" s="40" t="n">
        <x:f>I5+I9-I18</x:f>
        <x:v>0</x:v>
      </x:c>
      <x:c r="J20" s="40" t="n">
        <x:f>J5+J9-J18</x:f>
        <x:v>0</x:v>
      </x:c>
      <x:c r="K20" s="40" t="n">
        <x:f>K5+K9-K18</x:f>
        <x:v>0</x:v>
      </x:c>
      <x:c r="L20" s="40" t="n">
        <x:f>L5+L9-L18</x:f>
        <x:v>0</x:v>
      </x:c>
      <x:c r="M20" s="40" t="n">
        <x:f>M5+M9-M18</x:f>
        <x:v>0</x:v>
      </x:c>
    </x:row>
    <x:row r="21" ht="23" customHeight="1">
      <x:c r="A21" t="str">
        <x:v>Cash reserve / minimum cushion</x:v>
      </x:c>
      <x:c r="B21" s="38" t="n">
        <x:v>0</x:v>
      </x:c>
      <x:c r="C21" s="41" t="n">
        <x:f>B21</x:f>
        <x:v>0</x:v>
      </x:c>
      <x:c r="D21" s="41" t="n">
        <x:f>B21</x:f>
        <x:v>0</x:v>
      </x:c>
      <x:c r="E21" s="41" t="n">
        <x:f>B21</x:f>
        <x:v>0</x:v>
      </x:c>
      <x:c r="F21" s="41" t="n">
        <x:f>B21</x:f>
        <x:v>0</x:v>
      </x:c>
      <x:c r="G21" s="41" t="n">
        <x:f>B21</x:f>
        <x:v>0</x:v>
      </x:c>
      <x:c r="H21" s="41" t="n">
        <x:f>B21</x:f>
        <x:v>0</x:v>
      </x:c>
      <x:c r="I21" s="41" t="n">
        <x:f>B21</x:f>
        <x:v>0</x:v>
      </x:c>
      <x:c r="J21" s="41" t="n">
        <x:f>B21</x:f>
        <x:v>0</x:v>
      </x:c>
      <x:c r="K21" s="41" t="n">
        <x:f>B21</x:f>
        <x:v>0</x:v>
      </x:c>
      <x:c r="L21" s="41" t="n">
        <x:f>B21</x:f>
        <x:v>0</x:v>
      </x:c>
      <x:c r="M21" s="41" t="n">
        <x:f>B21</x:f>
        <x:v>0</x:v>
      </x:c>
    </x:row>
    <x:row r="22" ht="24" customHeight="1">
      <x:c r="A22" s="36" t="str">
        <x:v>CASH ABOVE / BELOW CUSHION</x:v>
      </x:c>
      <x:c r="B22" s="40" t="n">
        <x:f>B20-B21</x:f>
        <x:v>0</x:v>
      </x:c>
      <x:c r="C22" s="40" t="n">
        <x:f>C20-C21</x:f>
        <x:v>0</x:v>
      </x:c>
      <x:c r="D22" s="40" t="n">
        <x:f>D20-D21</x:f>
        <x:v>0</x:v>
      </x:c>
      <x:c r="E22" s="40" t="n">
        <x:f>E20-E21</x:f>
        <x:v>0</x:v>
      </x:c>
      <x:c r="F22" s="40" t="n">
        <x:f>F20-F21</x:f>
        <x:v>0</x:v>
      </x:c>
      <x:c r="G22" s="40" t="n">
        <x:f>G20-G21</x:f>
        <x:v>0</x:v>
      </x:c>
      <x:c r="H22" s="40" t="n">
        <x:f>H20-H21</x:f>
        <x:v>0</x:v>
      </x:c>
      <x:c r="I22" s="40" t="n">
        <x:f>I20-I21</x:f>
        <x:v>0</x:v>
      </x:c>
      <x:c r="J22" s="40" t="n">
        <x:f>J20-J21</x:f>
        <x:v>0</x:v>
      </x:c>
      <x:c r="K22" s="40" t="n">
        <x:f>K20-K21</x:f>
        <x:v>0</x:v>
      </x:c>
      <x:c r="L22" s="40" t="n">
        <x:f>L20-L21</x:f>
        <x:v>0</x:v>
      </x:c>
      <x:c r="M22" s="40" t="n">
        <x:f>M20-M21</x:f>
        <x:v>0</x:v>
      </x:c>
    </x:row>
    <x:row r="23">
      <x:c r="A23" t="str">
        <x:v>Suggested status</x:v>
      </x:c>
      <x:c r="B23" t="str">
        <x:f>IF(B20&lt;0,"NEGATIVE CASH",IF(B20&lt;B21,"BELOW CUSHION","OK"))</x:f>
        <x:v>OK</x:v>
      </x:c>
      <x:c r="C23" t="str">
        <x:f>IF(C20&lt;0,"NEGATIVE CASH",IF(C20&lt;C21,"BELOW CUSHION","OK"))</x:f>
        <x:v>OK</x:v>
      </x:c>
      <x:c r="D23" t="str">
        <x:f>IF(D20&lt;0,"NEGATIVE CASH",IF(D20&lt;D21,"BELOW CUSHION","OK"))</x:f>
        <x:v>OK</x:v>
      </x:c>
      <x:c r="E23" t="str">
        <x:f>IF(E20&lt;0,"NEGATIVE CASH",IF(E20&lt;E21,"BELOW CUSHION","OK"))</x:f>
        <x:v>OK</x:v>
      </x:c>
      <x:c r="F23" t="str">
        <x:f>IF(F20&lt;0,"NEGATIVE CASH",IF(F20&lt;F21,"BELOW CUSHION","OK"))</x:f>
        <x:v>OK</x:v>
      </x:c>
      <x:c r="G23" t="str">
        <x:f>IF(G20&lt;0,"NEGATIVE CASH",IF(G20&lt;G21,"BELOW CUSHION","OK"))</x:f>
        <x:v>OK</x:v>
      </x:c>
      <x:c r="H23" t="str">
        <x:f>IF(H20&lt;0,"NEGATIVE CASH",IF(H20&lt;H21,"BELOW CUSHION","OK"))</x:f>
        <x:v>OK</x:v>
      </x:c>
      <x:c r="I23" t="str">
        <x:f>IF(I20&lt;0,"NEGATIVE CASH",IF(I20&lt;I21,"BELOW CUSHION","OK"))</x:f>
        <x:v>OK</x:v>
      </x:c>
      <x:c r="J23" t="str">
        <x:f>IF(J20&lt;0,"NEGATIVE CASH",IF(J20&lt;J21,"BELOW CUSHION","OK"))</x:f>
        <x:v>OK</x:v>
      </x:c>
      <x:c r="K23" t="str">
        <x:f>IF(K20&lt;0,"NEGATIVE CASH",IF(K20&lt;K21,"BELOW CUSHION","OK"))</x:f>
        <x:v>OK</x:v>
      </x:c>
      <x:c r="L23" t="str">
        <x:f>IF(L20&lt;0,"NEGATIVE CASH",IF(L20&lt;L21,"BELOW CUSHION","OK"))</x:f>
        <x:v>OK</x:v>
      </x:c>
      <x:c r="M23" t="str">
        <x:f>IF(M20&lt;0,"NEGATIVE CASH",IF(M20&lt;M21,"BELOW CUSHION","OK"))</x:f>
        <x:v>OK</x:v>
      </x:c>
    </x:row>
    <x:row r="26" ht="28" customHeight="1">
      <x:c r="A26" s="49" t="str">
        <x:v>Important: Do not subtract tax RESERVES as if they were a second cash outflow if they remain in this same account; instead, protect the reserve with your minimum cushion or track a separate savings account. The row Taxes ACTUALLY paid is for payments that leave this operating account. Owner draws are cash withdrawals, not tax-deductible business expenses for sole proprietors.</x:v>
      </x:c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</x:row>
    <x:row r="27" ht="28" customHeight="1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</x:row>
    <x:row r="28" ht="28" customHeight="1">
      <x:c r="A28" s="49"/>
      <x:c r="B28" s="49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</x:row>
  </x:sheetData>
  <x:mergeCells>
    <x:mergeCell ref="A1:M2"/>
    <x:mergeCell ref="A3:M3"/>
    <x:mergeCell ref="A6:M6"/>
    <x:mergeCell ref="A12:M12"/>
    <x:mergeCell ref="A26:M28"/>
  </x:mergeCells>
  <x:conditionalFormatting sqref="B22:M22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42" hidden="0" customWidth="1"/>
  </x:cols>
  <x:sheetData>
    <x:row r="1" ht="29" customHeight="1">
      <x:c r="A1" s="4" t="str">
        <x:v>OWNER DRAW LOG</x:v>
      </x:c>
      <x:c r="B1" s="4"/>
      <x:c r="C1" s="4"/>
      <x:c r="D1" s="4"/>
      <x:c r="E1" s="4"/>
      <x:c r="F1" s="4"/>
    </x:row>
    <x:row r="2" ht="29" customHeight="1">
      <x:c r="A2" s="4"/>
      <x:c r="B2" s="4"/>
      <x:c r="C2" s="4"/>
      <x:c r="D2" s="4"/>
      <x:c r="E2" s="4"/>
      <x:c r="F2" s="4"/>
    </x:row>
    <x:row r="3" ht="40" customHeight="1">
      <x:c r="A3" s="10" t="str">
        <x:v>Enter actual transfers to your personal account. These entries are for cash tracking—not deductible payroll costs.</x:v>
      </x:c>
      <x:c r="B3" s="10"/>
      <x:c r="C3" s="10"/>
      <x:c r="D3" s="10"/>
      <x:c r="E3" s="10"/>
      <x:c r="F3" s="10"/>
    </x:row>
    <x:row r="5" ht="28" customHeight="1">
      <x:c r="A5" s="31" t="str">
        <x:v>Transfer date</x:v>
      </x:c>
      <x:c r="B5" s="31" t="str">
        <x:v>Description</x:v>
      </x:c>
      <x:c r="C5" s="31" t="str">
        <x:v>Amount ($)</x:v>
      </x:c>
      <x:c r="D5" s="31" t="str">
        <x:v>From account</x:v>
      </x:c>
      <x:c r="E5" s="31" t="str">
        <x:v>To account</x:v>
      </x:c>
      <x:c r="F5" s="31" t="str">
        <x:v>Notes / bank reference</x:v>
      </x:c>
    </x:row>
    <x:row r="6">
      <x:c r="A6" s="34"/>
      <x:c r="B6" s="34"/>
      <x:c r="C6" s="38"/>
      <x:c r="D6" s="34"/>
      <x:c r="E6" s="34"/>
      <x:c r="F6" s="34"/>
    </x:row>
    <x:row r="7">
      <x:c r="A7" s="54"/>
      <x:c r="B7" s="54"/>
      <x:c r="C7" s="56"/>
      <x:c r="D7" s="54"/>
      <x:c r="E7" s="54"/>
      <x:c r="F7" s="54"/>
    </x:row>
    <x:row r="8">
      <x:c r="A8" s="34"/>
      <x:c r="B8" s="34"/>
      <x:c r="C8" s="38"/>
      <x:c r="D8" s="34"/>
      <x:c r="E8" s="34"/>
      <x:c r="F8" s="34"/>
    </x:row>
    <x:row r="9">
      <x:c r="A9" s="54"/>
      <x:c r="B9" s="54"/>
      <x:c r="C9" s="56"/>
      <x:c r="D9" s="54"/>
      <x:c r="E9" s="54"/>
      <x:c r="F9" s="54"/>
    </x:row>
    <x:row r="10">
      <x:c r="A10" s="34"/>
      <x:c r="B10" s="34"/>
      <x:c r="C10" s="38"/>
      <x:c r="D10" s="34"/>
      <x:c r="E10" s="34"/>
      <x:c r="F10" s="34"/>
    </x:row>
    <x:row r="11">
      <x:c r="A11" s="54"/>
      <x:c r="B11" s="54"/>
      <x:c r="C11" s="56"/>
      <x:c r="D11" s="54"/>
      <x:c r="E11" s="54"/>
      <x:c r="F11" s="54"/>
    </x:row>
    <x:row r="12">
      <x:c r="A12" s="34"/>
      <x:c r="B12" s="34"/>
      <x:c r="C12" s="38"/>
      <x:c r="D12" s="34"/>
      <x:c r="E12" s="34"/>
      <x:c r="F12" s="34"/>
    </x:row>
    <x:row r="13">
      <x:c r="A13" s="54"/>
      <x:c r="B13" s="54"/>
      <x:c r="C13" s="56"/>
      <x:c r="D13" s="54"/>
      <x:c r="E13" s="54"/>
      <x:c r="F13" s="54"/>
    </x:row>
    <x:row r="14">
      <x:c r="A14" s="34"/>
      <x:c r="B14" s="34"/>
      <x:c r="C14" s="38"/>
      <x:c r="D14" s="34"/>
      <x:c r="E14" s="34"/>
      <x:c r="F14" s="34"/>
    </x:row>
    <x:row r="15">
      <x:c r="A15" s="54"/>
      <x:c r="B15" s="54"/>
      <x:c r="C15" s="56"/>
      <x:c r="D15" s="54"/>
      <x:c r="E15" s="54"/>
      <x:c r="F15" s="54"/>
    </x:row>
    <x:row r="16">
      <x:c r="A16" s="34"/>
      <x:c r="B16" s="34"/>
      <x:c r="C16" s="38"/>
      <x:c r="D16" s="34"/>
      <x:c r="E16" s="34"/>
      <x:c r="F16" s="34"/>
    </x:row>
    <x:row r="17">
      <x:c r="A17" s="54"/>
      <x:c r="B17" s="54"/>
      <x:c r="C17" s="56"/>
      <x:c r="D17" s="54"/>
      <x:c r="E17" s="54"/>
      <x:c r="F17" s="54"/>
    </x:row>
    <x:row r="18">
      <x:c r="A18" s="34"/>
      <x:c r="B18" s="34"/>
      <x:c r="C18" s="38"/>
      <x:c r="D18" s="34"/>
      <x:c r="E18" s="34"/>
      <x:c r="F18" s="34"/>
    </x:row>
    <x:row r="19">
      <x:c r="A19" s="54"/>
      <x:c r="B19" s="54"/>
      <x:c r="C19" s="56"/>
      <x:c r="D19" s="54"/>
      <x:c r="E19" s="54"/>
      <x:c r="F19" s="54"/>
    </x:row>
    <x:row r="20">
      <x:c r="A20" s="34"/>
      <x:c r="B20" s="34"/>
      <x:c r="C20" s="38"/>
      <x:c r="D20" s="34"/>
      <x:c r="E20" s="34"/>
      <x:c r="F20" s="34"/>
    </x:row>
    <x:row r="21">
      <x:c r="A21" s="54"/>
      <x:c r="B21" s="54"/>
      <x:c r="C21" s="56"/>
      <x:c r="D21" s="54"/>
      <x:c r="E21" s="54"/>
      <x:c r="F21" s="54"/>
    </x:row>
    <x:row r="22">
      <x:c r="A22" s="34"/>
      <x:c r="B22" s="34"/>
      <x:c r="C22" s="38"/>
      <x:c r="D22" s="34"/>
      <x:c r="E22" s="34"/>
      <x:c r="F22" s="34"/>
    </x:row>
    <x:row r="23">
      <x:c r="A23" s="54"/>
      <x:c r="B23" s="54"/>
      <x:c r="C23" s="56"/>
      <x:c r="D23" s="54"/>
      <x:c r="E23" s="54"/>
      <x:c r="F23" s="54"/>
    </x:row>
    <x:row r="24">
      <x:c r="A24" s="34"/>
      <x:c r="B24" s="34"/>
      <x:c r="C24" s="38"/>
      <x:c r="D24" s="34"/>
      <x:c r="E24" s="34"/>
      <x:c r="F24" s="34"/>
    </x:row>
    <x:row r="25">
      <x:c r="A25" s="54"/>
      <x:c r="B25" s="54"/>
      <x:c r="C25" s="56"/>
      <x:c r="D25" s="54"/>
      <x:c r="E25" s="54"/>
      <x:c r="F25" s="54"/>
    </x:row>
    <x:row r="26">
      <x:c r="A26" s="34"/>
      <x:c r="B26" s="34"/>
      <x:c r="C26" s="38"/>
      <x:c r="D26" s="34"/>
      <x:c r="E26" s="34"/>
      <x:c r="F26" s="34"/>
    </x:row>
    <x:row r="27">
      <x:c r="A27" s="54"/>
      <x:c r="B27" s="54"/>
      <x:c r="C27" s="56"/>
      <x:c r="D27" s="54"/>
      <x:c r="E27" s="54"/>
      <x:c r="F27" s="54"/>
    </x:row>
    <x:row r="28">
      <x:c r="A28" s="34"/>
      <x:c r="B28" s="34"/>
      <x:c r="C28" s="38"/>
      <x:c r="D28" s="34"/>
      <x:c r="E28" s="34"/>
      <x:c r="F28" s="34"/>
    </x:row>
    <x:row r="29">
      <x:c r="A29" s="54"/>
      <x:c r="B29" s="54"/>
      <x:c r="C29" s="56"/>
      <x:c r="D29" s="54"/>
      <x:c r="E29" s="54"/>
      <x:c r="F29" s="54"/>
    </x:row>
    <x:row r="30">
      <x:c r="A30" s="34"/>
      <x:c r="B30" s="34"/>
      <x:c r="C30" s="38"/>
      <x:c r="D30" s="34"/>
      <x:c r="E30" s="34"/>
      <x:c r="F30" s="34"/>
    </x:row>
    <x:row r="31">
      <x:c r="A31" s="54"/>
      <x:c r="B31" s="54"/>
      <x:c r="C31" s="56"/>
      <x:c r="D31" s="54"/>
      <x:c r="E31" s="54"/>
      <x:c r="F31" s="54"/>
    </x:row>
    <x:row r="32">
      <x:c r="A32" s="34"/>
      <x:c r="B32" s="34"/>
      <x:c r="C32" s="38"/>
      <x:c r="D32" s="34"/>
      <x:c r="E32" s="34"/>
      <x:c r="F32" s="34"/>
    </x:row>
    <x:row r="33">
      <x:c r="A33" s="54"/>
      <x:c r="B33" s="54"/>
      <x:c r="C33" s="56"/>
      <x:c r="D33" s="54"/>
      <x:c r="E33" s="54"/>
      <x:c r="F33" s="54"/>
    </x:row>
    <x:row r="34">
      <x:c r="A34" s="34"/>
      <x:c r="B34" s="34"/>
      <x:c r="C34" s="38"/>
      <x:c r="D34" s="34"/>
      <x:c r="E34" s="34"/>
      <x:c r="F34" s="34"/>
    </x:row>
    <x:row r="35">
      <x:c r="A35" s="54"/>
      <x:c r="B35" s="54"/>
      <x:c r="C35" s="56"/>
      <x:c r="D35" s="54"/>
      <x:c r="E35" s="54"/>
      <x:c r="F35" s="54"/>
    </x:row>
    <x:row r="36">
      <x:c r="A36" s="34"/>
      <x:c r="B36" s="34"/>
      <x:c r="C36" s="38"/>
      <x:c r="D36" s="34"/>
      <x:c r="E36" s="34"/>
      <x:c r="F36" s="34"/>
    </x:row>
    <x:row r="37">
      <x:c r="A37" s="54"/>
      <x:c r="B37" s="54"/>
      <x:c r="C37" s="56"/>
      <x:c r="D37" s="54"/>
      <x:c r="E37" s="54"/>
      <x:c r="F37" s="54"/>
    </x:row>
    <x:row r="38">
      <x:c r="A38" s="34"/>
      <x:c r="B38" s="34"/>
      <x:c r="C38" s="38"/>
      <x:c r="D38" s="34"/>
      <x:c r="E38" s="34"/>
      <x:c r="F38" s="34"/>
    </x:row>
    <x:row r="39">
      <x:c r="A39" s="54"/>
      <x:c r="B39" s="54"/>
      <x:c r="C39" s="56"/>
      <x:c r="D39" s="54"/>
      <x:c r="E39" s="54"/>
      <x:c r="F39" s="54"/>
    </x:row>
    <x:row r="40">
      <x:c r="A40" s="34"/>
      <x:c r="B40" s="34"/>
      <x:c r="C40" s="38"/>
      <x:c r="D40" s="34"/>
      <x:c r="E40" s="34"/>
      <x:c r="F40" s="34"/>
    </x:row>
    <x:row r="41">
      <x:c r="A41" s="54"/>
      <x:c r="B41" s="54"/>
      <x:c r="C41" s="56"/>
      <x:c r="D41" s="54"/>
      <x:c r="E41" s="54"/>
      <x:c r="F41" s="54"/>
    </x:row>
    <x:row r="42">
      <x:c r="A42" s="34"/>
      <x:c r="B42" s="34"/>
      <x:c r="C42" s="38"/>
      <x:c r="D42" s="34"/>
      <x:c r="E42" s="34"/>
      <x:c r="F42" s="34"/>
    </x:row>
    <x:row r="43">
      <x:c r="A43" s="54"/>
      <x:c r="B43" s="54"/>
      <x:c r="C43" s="56"/>
      <x:c r="D43" s="54"/>
      <x:c r="E43" s="54"/>
      <x:c r="F43" s="54"/>
    </x:row>
    <x:row r="44">
      <x:c r="A44" s="34"/>
      <x:c r="B44" s="34"/>
      <x:c r="C44" s="38"/>
      <x:c r="D44" s="34"/>
      <x:c r="E44" s="34"/>
      <x:c r="F44" s="34"/>
    </x:row>
    <x:row r="45">
      <x:c r="A45" s="54"/>
      <x:c r="B45" s="54"/>
      <x:c r="C45" s="56"/>
      <x:c r="D45" s="54"/>
      <x:c r="E45" s="54"/>
      <x:c r="F45" s="54"/>
    </x:row>
    <x:row r="46">
      <x:c r="A46" s="34"/>
      <x:c r="B46" s="34"/>
      <x:c r="C46" s="38"/>
      <x:c r="D46" s="34"/>
      <x:c r="E46" s="34"/>
      <x:c r="F46" s="34"/>
    </x:row>
    <x:row r="47">
      <x:c r="A47" s="54"/>
      <x:c r="B47" s="54"/>
      <x:c r="C47" s="56"/>
      <x:c r="D47" s="54"/>
      <x:c r="E47" s="54"/>
      <x:c r="F47" s="54"/>
    </x:row>
    <x:row r="48">
      <x:c r="A48" s="34"/>
      <x:c r="B48" s="34"/>
      <x:c r="C48" s="38"/>
      <x:c r="D48" s="34"/>
      <x:c r="E48" s="34"/>
      <x:c r="F48" s="34"/>
    </x:row>
    <x:row r="49">
      <x:c r="A49" s="54"/>
      <x:c r="B49" s="54"/>
      <x:c r="C49" s="56"/>
      <x:c r="D49" s="54"/>
      <x:c r="E49" s="54"/>
      <x:c r="F49" s="54"/>
    </x:row>
    <x:row r="50">
      <x:c r="A50" s="34"/>
      <x:c r="B50" s="34"/>
      <x:c r="C50" s="38"/>
      <x:c r="D50" s="34"/>
      <x:c r="E50" s="34"/>
      <x:c r="F50" s="34"/>
    </x:row>
    <x:row r="51">
      <x:c r="A51" s="54"/>
      <x:c r="B51" s="54"/>
      <x:c r="C51" s="56"/>
      <x:c r="D51" s="54"/>
      <x:c r="E51" s="54"/>
      <x:c r="F51" s="54"/>
    </x:row>
    <x:row r="52">
      <x:c r="A52" s="34"/>
      <x:c r="B52" s="34"/>
      <x:c r="C52" s="38"/>
      <x:c r="D52" s="34"/>
      <x:c r="E52" s="34"/>
      <x:c r="F52" s="34"/>
    </x:row>
    <x:row r="53">
      <x:c r="A53" s="54"/>
      <x:c r="B53" s="54"/>
      <x:c r="C53" s="56"/>
      <x:c r="D53" s="54"/>
      <x:c r="E53" s="54"/>
      <x:c r="F53" s="54"/>
    </x:row>
    <x:row r="54">
      <x:c r="A54" s="34"/>
      <x:c r="B54" s="34"/>
      <x:c r="C54" s="38"/>
      <x:c r="D54" s="34"/>
      <x:c r="E54" s="34"/>
      <x:c r="F54" s="34"/>
    </x:row>
    <x:row r="55">
      <x:c r="A55" s="54"/>
      <x:c r="B55" s="54"/>
      <x:c r="C55" s="56"/>
      <x:c r="D55" s="54"/>
      <x:c r="E55" s="54"/>
      <x:c r="F55" s="54"/>
    </x:row>
    <x:row r="56">
      <x:c r="C56" s="41"/>
    </x:row>
    <x:row r="59" ht="24" customHeight="1">
      <x:c r="A59" s="36"/>
      <x:c r="B59" s="36" t="str">
        <x:v>TOTAL ACTUAL OWNER DRAWS</x:v>
      </x:c>
      <x:c r="C59" s="40" t="n">
        <x:f>SUM(C6:C56)</x:f>
        <x:v>0</x:v>
      </x:c>
      <x:c r="D59" s="36"/>
      <x:c r="E59" s="36"/>
      <x:c r="F59" s="36"/>
    </x:row>
  </x:sheetData>
  <x:mergeCells>
    <x:mergeCell ref="A1:F2"/>
    <x:mergeCell ref="A3:F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9" customHeight="1">
      <x:c r="A1" s="4" t="str">
        <x:v>WORKED EXAMPLE: IS A $500 DRAW SAFE?</x:v>
      </x:c>
      <x:c r="B1" s="4"/>
      <x:c r="C1" s="4"/>
      <x:c r="D1" s="4"/>
      <x:c r="E1" s="4"/>
      <x:c r="F1" s="4"/>
      <x:c r="G1" s="4"/>
      <x:c r="H1" s="4"/>
    </x:row>
    <x:row r="2" ht="29" customHeight="1">
      <x:c r="A2" s="4"/>
      <x:c r="B2" s="4"/>
      <x:c r="C2" s="4"/>
      <x:c r="D2" s="4"/>
      <x:c r="E2" s="4"/>
      <x:c r="F2" s="4"/>
      <x:c r="G2" s="4"/>
      <x:c r="H2" s="4"/>
    </x:row>
    <x:row r="3" ht="40" customHeight="1">
      <x:c r="A3" s="10" t="str">
        <x:v>All dollar amounts are fictional and illustrate cash planning for a sole proprietor. This is NOT a recommended rate of owner pay.</x:v>
      </x:c>
      <x:c r="B3" s="10"/>
      <x:c r="C3" s="10"/>
      <x:c r="D3" s="10"/>
      <x:c r="E3" s="10"/>
      <x:c r="F3" s="10"/>
      <x:c r="G3" s="10"/>
      <x:c r="H3" s="10"/>
    </x:row>
    <x:row r="5" ht="25" customHeight="1">
      <x:c r="A5" s="31" t="str">
        <x:v>WORKED CASH POSITION</x:v>
      </x:c>
      <x:c r="B5" s="31"/>
      <x:c r="C5" s="31"/>
      <x:c r="D5" s="31"/>
      <x:c r="E5" s="31"/>
      <x:c r="F5" s="31"/>
      <x:c r="G5" s="31"/>
      <x:c r="H5" s="31"/>
    </x:row>
    <x:row r="6">
      <x:c r="A6" t="str">
        <x:v>Operating cash available now</x:v>
      </x:c>
      <x:c r="B6" s="41" t="n">
        <x:v>3000</x:v>
      </x:c>
    </x:row>
    <x:row r="7">
      <x:c r="A7" t="str">
        <x:v>Confirmed deposits before review</x:v>
      </x:c>
      <x:c r="B7" s="41" t="n">
        <x:v>650</x:v>
      </x:c>
    </x:row>
    <x:row r="8" ht="25" customHeight="1">
      <x:c r="A8" s="31" t="str">
        <x:v>BILLS, RESERVES AND OBLIGATIONS</x:v>
      </x:c>
      <x:c r="B8" s="39"/>
      <x:c r="C8" s="31"/>
      <x:c r="D8" s="31"/>
      <x:c r="E8" s="31"/>
      <x:c r="F8" s="31"/>
      <x:c r="G8" s="31"/>
      <x:c r="H8" s="31"/>
    </x:row>
    <x:row r="9">
      <x:c r="A9" t="str">
        <x:v>Operating bills due</x:v>
      </x:c>
      <x:c r="B9" s="41" t="n">
        <x:v>1200</x:v>
      </x:c>
    </x:row>
    <x:row r="10">
      <x:c r="A10" t="str">
        <x:v>Committed supply purchases</x:v>
      </x:c>
      <x:c r="B10" s="41" t="n">
        <x:v>0</x:v>
      </x:c>
    </x:row>
    <x:row r="11">
      <x:c r="A11" t="str">
        <x:v>Customer refunds and order obligations</x:v>
      </x:c>
      <x:c r="B11" s="41" t="n">
        <x:v>200</x:v>
      </x:c>
    </x:row>
    <x:row r="12">
      <x:c r="A12" t="str">
        <x:v>Collected sales tax still owed</x:v>
      </x:c>
      <x:c r="B12" s="41" t="n">
        <x:v>150</x:v>
      </x:c>
    </x:row>
    <x:row r="13">
      <x:c r="A13" t="str">
        <x:v>Reserved for estimated income/self-employment taxes</x:v>
      </x:c>
      <x:c r="B13" s="41" t="n">
        <x:v>350</x:v>
      </x:c>
    </x:row>
    <x:row r="14">
      <x:c r="A14" t="str">
        <x:v>Minimum operating cushion</x:v>
      </x:c>
      <x:c r="B14" s="41" t="n">
        <x:v>900</x:v>
      </x:c>
    </x:row>
    <x:row r="15" ht="24" customHeight="1">
      <x:c r="A15" s="36" t="str">
        <x:v>MAXIMUM CASH-SAFE OWNER DRAW</x:v>
      </x:c>
      <x:c r="B15" s="40" t="n">
        <x:f>MAX(0,SUM(B6:B7)-SUM(B9:B14))</x:f>
        <x:v>850</x:v>
      </x:c>
      <x:c r="C15" s="36"/>
      <x:c r="D15" s="36"/>
      <x:c r="E15" s="36"/>
      <x:c r="F15" s="36"/>
      <x:c r="G15" s="36"/>
      <x:c r="H15" s="36"/>
    </x:row>
    <x:row r="16">
      <x:c r="B16" s="41"/>
    </x:row>
    <x:row r="17" ht="25" customHeight="1">
      <x:c r="A17" s="31" t="str">
        <x:v>OWNER PLAN</x:v>
      </x:c>
      <x:c r="B17" s="39"/>
      <x:c r="C17" s="31"/>
      <x:c r="D17" s="31"/>
      <x:c r="E17" s="31"/>
      <x:c r="F17" s="31"/>
      <x:c r="G17" s="31"/>
      <x:c r="H17" s="31"/>
    </x:row>
    <x:row r="18">
      <x:c r="A18" t="str">
        <x:v>Proposed owner draw</x:v>
      </x:c>
      <x:c r="B18" s="41" t="n">
        <x:v>500</x:v>
      </x:c>
    </x:row>
    <x:row r="19">
      <x:c r="A19" t="str">
        <x:v>Owner hours worked</x:v>
      </x:c>
      <x:c r="B19" s="58" t="n">
        <x:v>35</x:v>
      </x:c>
    </x:row>
    <x:row r="20">
      <x:c r="A20" t="str">
        <x:v>Target hourly value</x:v>
      </x:c>
      <x:c r="B20" s="41" t="n">
        <x:v>22</x:v>
      </x:c>
    </x:row>
    <x:row r="21">
      <x:c r="B21" s="41"/>
    </x:row>
    <x:row r="22" ht="24" customHeight="1">
      <x:c r="A22" s="36" t="str">
        <x:v>Proposed draw within ceiling?</x:v>
      </x:c>
      <x:c r="B22" s="40" t="str">
        <x:f>IF(B18&lt;=B15,"YES","NO")</x:f>
        <x:v>YES</x:v>
      </x:c>
      <x:c r="C22" s="36"/>
      <x:c r="D22" s="36"/>
      <x:c r="E22" s="36"/>
      <x:c r="F22" s="36"/>
      <x:c r="G22" s="36"/>
      <x:c r="H22" s="36"/>
    </x:row>
    <x:row r="23" ht="24" customHeight="1">
      <x:c r="A23" s="36" t="str">
        <x:v>Cash left above cushion after $500 draw</x:v>
      </x:c>
      <x:c r="B23" s="40" t="n">
        <x:f>B15-B18</x:f>
        <x:v>350</x:v>
      </x:c>
      <x:c r="C23" s="36"/>
      <x:c r="D23" s="36"/>
      <x:c r="E23" s="36"/>
      <x:c r="F23" s="36"/>
      <x:c r="G23" s="36"/>
      <x:c r="H23" s="36"/>
    </x:row>
    <x:row r="24">
      <x:c r="B24" s="41"/>
    </x:row>
    <x:row r="25" ht="24" customHeight="1">
      <x:c r="A25" s="36" t="str">
        <x:v>Value of hours: 35 × $22</x:v>
      </x:c>
      <x:c r="B25" s="40" t="n">
        <x:f>B19*B20</x:f>
        <x:v>770</x:v>
      </x:c>
      <x:c r="C25" s="36"/>
      <x:c r="D25" s="36"/>
      <x:c r="E25" s="36"/>
      <x:c r="F25" s="36"/>
      <x:c r="G25" s="36"/>
      <x:c r="H25" s="36"/>
    </x:row>
    <x:row r="26" ht="24" customHeight="1">
      <x:c r="A26" s="36" t="str">
        <x:v>Difference: proposed draw vs labor goal</x:v>
      </x:c>
      <x:c r="B26" s="40" t="n">
        <x:f>B18-B25</x:f>
        <x:v>-270</x:v>
      </x:c>
      <x:c r="C26" s="36"/>
      <x:c r="D26" s="36"/>
      <x:c r="E26" s="36"/>
      <x:c r="F26" s="36"/>
      <x:c r="G26" s="36"/>
      <x:c r="H26" s="36"/>
    </x:row>
    <x:row r="27" ht="24" customHeight="1">
      <x:c r="A27" s="36" t="str">
        <x:v>Operating cash after obligations and draw</x:v>
      </x:c>
      <x:c r="B27" s="40" t="n">
        <x:f>SUM(B6:B7)-SUM(B9:B13)-B18</x:f>
        <x:v>1250</x:v>
      </x:c>
      <x:c r="C27" s="36"/>
      <x:c r="D27" s="36"/>
      <x:c r="E27" s="36"/>
      <x:c r="F27" s="36"/>
      <x:c r="G27" s="36"/>
      <x:c r="H27" s="36"/>
    </x:row>
    <x:row r="29" ht="30" customHeight="1">
      <x:c r="A29" s="26" t="str">
        <x:v>Math: $3,000 + $650 − $1,200 − $0 − $200 − $150 − $350 − $900 = $850 maximum cash-safe draw. A $500 draw leaves $350 above the planned cushion, but is still $270 below the illustrated $770 value of 35 labor hours at $22 per hour. Profit and taxes must be analyzed separately.</x:v>
      </x:c>
      <x:c r="B29" s="26"/>
      <x:c r="C29" s="26"/>
      <x:c r="D29" s="26"/>
      <x:c r="E29" s="26"/>
      <x:c r="F29" s="26"/>
      <x:c r="G29" s="26"/>
      <x:c r="H29" s="26"/>
    </x:row>
    <x:row r="30" ht="30" customHeight="1">
      <x:c r="A30" s="26"/>
      <x:c r="B30" s="26"/>
      <x:c r="C30" s="26"/>
      <x:c r="D30" s="26"/>
      <x:c r="E30" s="26"/>
      <x:c r="F30" s="26"/>
      <x:c r="G30" s="26"/>
      <x:c r="H30" s="26"/>
    </x:row>
    <x:row r="31" ht="30" customHeight="1">
      <x:c r="A31" s="26"/>
      <x:c r="B31" s="26"/>
      <x:c r="C31" s="26"/>
      <x:c r="D31" s="26"/>
      <x:c r="E31" s="26"/>
      <x:c r="F31" s="26"/>
      <x:c r="G31" s="26"/>
      <x:c r="H31" s="26"/>
    </x:row>
  </x:sheetData>
  <x:mergeCells>
    <x:mergeCell ref="A1:H2"/>
    <x:mergeCell ref="A3:H3"/>
    <x:mergeCell ref="A5:H5"/>
    <x:mergeCell ref="A8:H8"/>
    <x:mergeCell ref="A17:H17"/>
    <x:mergeCell ref="A29:H3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5" hidden="0" customWidth="1"/>
    <x:col min="2" max="2" width="96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</x:cols>
  <x:sheetData>
    <x:row r="1" ht="29" customHeight="1">
      <x:c r="A1" s="4" t="str">
        <x:v>SOURCES AND IMPORTANT LIMITATIONS</x:v>
      </x:c>
      <x:c r="B1" s="4"/>
      <x:c r="C1" s="4"/>
      <x:c r="D1" s="4"/>
      <x:c r="E1" s="4"/>
      <x:c r="F1" s="4"/>
      <x:c r="G1" s="4"/>
    </x:row>
    <x:row r="2" ht="29" customHeight="1">
      <x:c r="A2" s="4"/>
      <x:c r="B2" s="4"/>
      <x:c r="C2" s="4"/>
      <x:c r="D2" s="4"/>
      <x:c r="E2" s="4"/>
      <x:c r="F2" s="4"/>
      <x:c r="G2" s="4"/>
    </x:row>
    <x:row r="3" ht="40" customHeight="1">
      <x:c r="A3" s="10" t="str">
        <x:v>Official U.S. sources. Read these notes before using the worksheet for owner payment decisions.</x:v>
      </x:c>
      <x:c r="B3" s="10"/>
      <x:c r="C3" s="10"/>
      <x:c r="D3" s="10"/>
      <x:c r="E3" s="10"/>
      <x:c r="F3" s="10"/>
      <x:c r="G3" s="10"/>
    </x:row>
    <x:row r="5" ht="58" customHeight="1">
      <x:c r="A5" s="64" t="str">
        <x:v>Purpose</x:v>
      </x:c>
      <x:c r="B5" s="61" t="str">
        <x:v>Illustrative business CASH planning for a U.S. sole proprietor / disregarded single-member LLC. The workbook is not tax preparation software.</x:v>
      </x:c>
    </x:row>
    <x:row r="6" ht="37" customHeight="1">
      <x:c r="A6" s="70" t="str">
        <x:v>Not profit</x:v>
      </x:c>
      <x:c r="B6" s="67" t="str">
        <x:v>The maximum owner draw is not a measure of net profit or tax income. Business profit and cash flow differ.</x:v>
      </x:c>
    </x:row>
    <x:row r="7" ht="58" customHeight="1">
      <x:c r="A7" s="64" t="str">
        <x:v>Entity check</x:v>
      </x:c>
      <x:c r="B7" s="61" t="str">
        <x:v>Corporation/S corporation/partnership owner compensation has different requirements. Obtain business-specific accounting advice.</x:v>
      </x:c>
    </x:row>
    <x:row r="8" ht="58" customHeight="1">
      <x:c r="A8" s="70" t="str">
        <x:v>No double counting</x:v>
      </x:c>
      <x:c r="B8" s="67" t="str">
        <x:v>If you move cash from an operating account to a separate tax savings account, record the bank-account transfer in cash records appropriately. Do not classify the transfer itself as a business operating expense.</x:v>
      </x:c>
    </x:row>
    <x:row r="9" ht="58" customHeight="1">
      <x:c r="A9" s="64" t="str">
        <x:v>Tax reserve example</x:v>
      </x:c>
      <x:c r="B9" s="61" t="str">
        <x:v>The dollar tax reserve is purely fictional. Do not use it as a tax percentage, assumed tax liability or substitute for professional advice.</x:v>
      </x:c>
    </x:row>
    <x:row r="10" ht="37" customHeight="1">
      <x:c r="A10" s="70" t="str">
        <x:v>Cash inflows</x:v>
      </x:c>
      <x:c r="B10" s="67" t="str">
        <x:v>Only include deposits that are confirmed to arrive before the contemplated withdrawal. Do not treat borrowing as sales.</x:v>
      </x:c>
    </x:row>
    <x:row r="11" ht="58" customHeight="1">
      <x:c r="A11" s="64" t="str">
        <x:v>Cash outflows</x:v>
      </x:c>
      <x:c r="B11" s="61" t="str">
        <x:v>Owner draws, debt principal and tax savings transfers may reduce operating cash without being tax-deductible operating expenses.</x:v>
      </x:c>
    </x:row>
    <x:row r="12" ht="37" customHeight="1">
      <x:c r="A12" s="70" t="str">
        <x:v>IRS Paying yourself</x:v>
      </x:c>
      <x:c r="B12" s="67" t="str">
        <x:v>https://www.irs.gov/businesses/small-businesses-self-employed/paying-yourself</x:v>
      </x:c>
    </x:row>
    <x:row r="13" ht="37" customHeight="1">
      <x:c r="A13" s="64" t="str">
        <x:v>IRS Personal expenses / sole proprietors</x:v>
      </x:c>
      <x:c r="B13" s="61" t="str">
        <x:v>https://www.irs.gov/faqs/small-business-self-employed-other-business/income-expenses/income-expenses-1</x:v>
      </x:c>
    </x:row>
    <x:row r="14" ht="37" customHeight="1">
      <x:c r="A14" s="70" t="str">
        <x:v>IRS Sole proprietorships</x:v>
      </x:c>
      <x:c r="B14" s="67" t="str">
        <x:v>https://www.irs.gov/businesses/small-businesses-self-employed/sole-proprietorships</x:v>
      </x:c>
    </x:row>
    <x:row r="15" ht="37" customHeight="1">
      <x:c r="A15" s="64" t="str">
        <x:v>IRS Single-member LLC</x:v>
      </x:c>
      <x:c r="B15" s="61" t="str">
        <x:v>https://www.irs.gov/businesses/small-businesses-self-employed/single-member-limited-liability-companies</x:v>
      </x:c>
    </x:row>
    <x:row r="16" ht="37" customHeight="1">
      <x:c r="A16" s="70" t="str">
        <x:v>IRS S corporation compensation</x:v>
      </x:c>
      <x:c r="B16" s="67" t="str">
        <x:v>https://www.irs.gov/businesses/small-businesses-self-employed/s-corporation-compensation-and-medical-insurance-issues</x:v>
      </x:c>
    </x:row>
    <x:row r="17" ht="37" customHeight="1">
      <x:c r="A17" s="64" t="str">
        <x:v>IRS Estimated taxes</x:v>
      </x:c>
      <x:c r="B17" s="61" t="str">
        <x:v>https://www.irs.gov/businesses/small-businesses-self-employed/estimated-taxes</x:v>
      </x:c>
    </x:row>
    <x:row r="18" ht="37" customHeight="1">
      <x:c r="A18" s="70" t="str">
        <x:v>IRS Recordkeeping</x:v>
      </x:c>
      <x:c r="B18" s="67" t="str">
        <x:v>https://www.irs.gov/publications/p583</x:v>
      </x:c>
    </x:row>
  </x:sheetData>
  <x:mergeCells>
    <x:mergeCell ref="A1:G2"/>
    <x:mergeCell ref="A3:G3"/>
  </x:mergeCells>
  <x:pageMargins left="0.7" right="0.7" top="0.75" bottom="0.75" header="0.3" footer="0.3"/>
</x:worksheet>
</file>