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a5210d305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330f25594b20401c"/>
    <x:sheet xmlns:r="http://schemas.openxmlformats.org/officeDocument/2006/relationships" name="12-MONTH FORECAST" sheetId="2" r:id="Rabd3b1c4a8a84cad"/>
    <x:sheet xmlns:r="http://schemas.openxmlformats.org/officeDocument/2006/relationships" name="8-WEEK PLAN" sheetId="3" r:id="R47239f9735cf46b6"/>
    <x:sheet xmlns:r="http://schemas.openxmlformats.org/officeDocument/2006/relationships" name="EXAMPLE" sheetId="4" r:id="Rbb1096a0684b4134"/>
    <x:sheet xmlns:r="http://schemas.openxmlformats.org/officeDocument/2006/relationships" name="SOURCES" sheetId="5" r:id="R2fa37c48d9b043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;[Red]($#,##0);$0"/>
  </x:numFmts>
  <x:fonts count="8">
    <x:font>
      <x:sz val="11"/>
      <x:name val="Carlito"/>
    </x:font>
    <x:font>
      <x:b/>
      <x:sz val="17"/>
      <x:color rgb="FFFFFFFF"/>
      <x:name val="Carlito"/>
    </x:font>
    <x:font>
      <x:sz val="11"/>
      <x:color rgb="FF223747"/>
      <x:name val="Carlito"/>
    </x:font>
    <x:font>
      <x:b/>
      <x:sz val="11"/>
      <x:color rgb="FFFFFFFF"/>
      <x:name val="Carlito"/>
    </x:font>
    <x:font>
      <x:sz val="11"/>
      <x:color rgb="FF283943"/>
      <x:name val="Carlito"/>
    </x:font>
    <x:font>
      <x:b/>
      <x:sz val="11"/>
      <x:color rgb="FF2B624F"/>
      <x:name val="Carlito"/>
    </x:font>
    <x:font>
      <x:b/>
      <x:sz val="11"/>
      <x:color rgb="FF223747"/>
      <x:name val="Carlito"/>
    </x:font>
    <x:font>
      <x:sz val="11"/>
      <x:color rgb="FF164B7A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B624F"/>
      </x:patternFill>
    </x:fill>
    <x:fill>
      <x:patternFill patternType="solid">
        <x:fgColor rgb="FFEAF3EE"/>
      </x:patternFill>
    </x:fill>
    <x:fill>
      <x:patternFill patternType="solid">
        <x:fgColor rgb="FF223747"/>
      </x:patternFill>
    </x:fill>
    <x:fill>
      <x:patternFill patternType="solid">
        <x:fgColor rgb="FFF7F8F5"/>
      </x:patternFill>
    </x:fill>
    <x:fill>
      <x:patternFill patternType="solid">
        <x:fgColor rgb="FFFFF1CB"/>
      </x:patternFill>
    </x:fill>
  </x:fills>
  <x:borders count="2">
    <x:border/>
    <x:border/>
  </x:borders>
  <x:cellStyleXfs count="1">
    <x:xf numFmtId="0" fontId="0" fillId="0" borderId="0"/>
  </x:cellStyleXfs>
  <x:cellXfs count="5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200" fontId="7" fillId="6" borderId="0" xfId="0" applyNumberFormat="1" applyFont="1" applyFill="1" applyBorder="1"/>
    <x:xf numFmtId="200" fontId="0" fillId="0" borderId="0" xfId="0" applyNumberFormat="1" applyFont="1" applyFill="1" applyBorder="1"/>
    <x:xf numFmtId="200" fontId="6" fillId="3" borderId="0" xfId="0" applyNumberFormat="1" applyFont="1" applyFill="1" applyBorder="1"/>
    <x:xf numFmtId="200" fontId="5" fillId="3" borderId="0" xfId="0" applyNumberFormat="1" applyFont="1" applyFill="1" applyBorder="1"/>
    <x:xf numFmtId="200" fontId="3" fillId="2" borderId="0" xfId="0" applyNumberFormat="1" applyFont="1" applyFill="1" applyBorder="1"/>
    <x:xf numFmtId="200" fontId="7" fillId="6" borderId="1" xfId="0" applyNumberFormat="1" applyFont="1" applyFill="1" applyBorder="1"/>
    <x:xf numFmtId="200" fontId="0" fillId="0" borderId="1" xfId="0" applyNumberFormat="1" applyFont="1" applyFill="1" applyBorder="1"/>
    <x:xf numFmtId="200" fontId="6" fillId="3" borderId="1" xfId="0" applyNumberFormat="1" applyFont="1" applyFill="1" applyBorder="1"/>
    <x:xf numFmtId="200" fontId="5" fillId="3" borderId="1" xfId="0" applyNumberFormat="1" applyFont="1" applyFill="1" applyBorder="1"/>
    <x:xf numFmtId="200" fontId="3" fillId="2" borderId="1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</x:cellXfs>
  <x:cellStyles count="1">
    <x:cellStyle name="Normal" xfId="0"/>
  </x:cellStyles>
  <x:dxfs count="6">
    <x:dxf>
      <x:font>
        <x:color rgb="FFA43737"/>
      </x:font>
      <x:fill>
        <x:patternFill patternType="solid">
          <x:bgColor rgb="FFFCE2E2"/>
        </x:patternFill>
      </x:fill>
    </x:dxf>
    <x:dxf>
      <x:font>
        <x:color rgb="FFA43737"/>
      </x:font>
      <x:fill>
        <x:patternFill patternType="solid">
          <x:bgColor rgb="FFFCE2E2"/>
        </x:patternFill>
      </x:fill>
    </x:dxf>
    <x:dxf>
      <x:font>
        <x:color rgb="FFA43737"/>
      </x:font>
      <x:fill>
        <x:patternFill patternType="solid">
          <x:bgColor rgb="FFFCE2E2"/>
        </x:patternFill>
      </x:fill>
    </x:dxf>
    <x:dxf>
      <x:font>
        <x:color rgb="FFA43737"/>
      </x:font>
      <x:fill>
        <x:patternFill patternType="solid">
          <x:bgColor rgb="FFFCE2E2"/>
        </x:patternFill>
      </x:fill>
    </x:dxf>
    <x:dxf>
      <x:font>
        <x:color rgb="FFA43737"/>
      </x:font>
      <x:fill>
        <x:patternFill patternType="solid">
          <x:bgColor rgb="FFFCE2E2"/>
        </x:patternFill>
      </x:fill>
    </x:dxf>
    <x:dxf>
      <x:font>
        <x:color rgb="FFA43737"/>
      </x:font>
      <x:fill>
        <x:patternFill patternType="solid">
          <x:bgColor rgb="FFFC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7b78ea71e4881" /><Relationship Type="http://schemas.openxmlformats.org/officeDocument/2006/relationships/theme" Target="/xl/theme/theme1.xml" Id="Ra7ae6bbc91154c73" /><Relationship Type="http://schemas.openxmlformats.org/officeDocument/2006/relationships/sharedStrings" Target="/xl/sharedStrings.xml" Id="Rac3d4c662110437c" /><Relationship Type="http://schemas.openxmlformats.org/officeDocument/2006/relationships/worksheet" Target="/xl/worksheets/sheet1.xml" Id="R330f25594b20401c" /><Relationship Type="http://schemas.openxmlformats.org/officeDocument/2006/relationships/worksheet" Target="/xl/worksheets/sheet2.xml" Id="Rabd3b1c4a8a84cad" /><Relationship Type="http://schemas.openxmlformats.org/officeDocument/2006/relationships/worksheet" Target="/xl/worksheets/sheet3.xml" Id="R47239f9735cf46b6" /><Relationship Type="http://schemas.openxmlformats.org/officeDocument/2006/relationships/worksheet" Target="/xl/worksheets/sheet4.xml" Id="Rbb1096a0684b4134" /><Relationship Type="http://schemas.openxmlformats.org/officeDocument/2006/relationships/worksheet" Target="/xl/worksheets/sheet5.xml" Id="R2fa37c48d9b043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2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3" customHeight="1">
      <x:c r="A1" s="4" t="str">
        <x:v>FREE WREATH BUSINESS CASH FLOW TRACKER</x:v>
      </x:c>
      <x:c r="B1" s="4"/>
      <x:c r="C1" s="4"/>
      <x:c r="D1" s="4"/>
      <x:c r="E1" s="4"/>
      <x:c r="F1" s="4"/>
      <x:c r="G1" s="4"/>
      <x:c r="H1" s="4"/>
    </x:row>
    <x:row r="2" ht="23" customHeight="1">
      <x:c r="A2" s="4"/>
      <x:c r="B2" s="4"/>
      <x:c r="C2" s="4"/>
      <x:c r="D2" s="4"/>
      <x:c r="E2" s="4"/>
      <x:c r="F2" s="4"/>
      <x:c r="G2" s="4"/>
      <x:c r="H2" s="4"/>
    </x:row>
    <x:row r="4" ht="40" customHeight="1">
      <x:c r="B4" s="11" t="str">
        <x:v>This workbook helps wreath makers see WHEN money reaches their operating bank account and WHEN payments are due—without confusing cash flow with profit.</x:v>
      </x:c>
      <x:c r="C4" s="11"/>
      <x:c r="D4" s="11"/>
      <x:c r="E4" s="11"/>
      <x:c r="F4" s="11"/>
      <x:c r="G4" s="11"/>
      <x:c r="H4" s="11"/>
    </x:row>
    <x:row r="5" ht="40" customHeight="1">
      <x:c r="B5" s="11"/>
      <x:c r="C5" s="11"/>
      <x:c r="D5" s="11"/>
      <x:c r="E5" s="11"/>
      <x:c r="F5" s="11"/>
      <x:c r="G5" s="11"/>
      <x:c r="H5" s="11"/>
    </x:row>
    <x:row r="7" ht="24" customHeight="1">
      <x:c r="B7" s="17" t="str">
        <x:v>1  12-MONTH FORECAST</x:v>
      </x:c>
      <x:c r="C7" s="17"/>
      <x:c r="D7" s="17"/>
      <x:c r="E7" s="17"/>
      <x:c r="F7" s="17"/>
      <x:c r="G7" s="17"/>
      <x:c r="H7" s="17"/>
    </x:row>
    <x:row r="8" ht="43" customHeight="1">
      <x:c r="B8" s="22" t="str">
        <x:v>Enter your opening available operating cash in B6. For each month, enter estimated net deposits, cash payments, and your desired minimum cushion.</x:v>
      </x:c>
      <x:c r="C8" s="22"/>
      <x:c r="D8" s="22"/>
      <x:c r="E8" s="22"/>
      <x:c r="F8" s="22"/>
      <x:c r="G8" s="22"/>
      <x:c r="H8" s="22"/>
    </x:row>
    <x:row r="10" ht="24" customHeight="1">
      <x:c r="B10" s="17" t="str">
        <x:v>2  8-WEEK PLAN</x:v>
      </x:c>
      <x:c r="C10" s="17"/>
      <x:c r="D10" s="17"/>
      <x:c r="E10" s="17"/>
      <x:c r="F10" s="17"/>
      <x:c r="G10" s="17"/>
      <x:c r="H10" s="17"/>
    </x:row>
    <x:row r="11" ht="43" customHeight="1">
      <x:c r="B11" s="22" t="str">
        <x:v>During busy or tight periods, enter expected deposits and payments by week. Use it to spot a shortfall before the supplier or shipping bill is due.</x:v>
      </x:c>
      <x:c r="C11" s="22"/>
      <x:c r="D11" s="22"/>
      <x:c r="E11" s="22"/>
      <x:c r="F11" s="22"/>
      <x:c r="G11" s="22"/>
      <x:c r="H11" s="22"/>
    </x:row>
    <x:row r="13" ht="24" customHeight="1">
      <x:c r="B13" s="17" t="str">
        <x:v>3  EXAMPLE</x:v>
      </x:c>
      <x:c r="C13" s="17"/>
      <x:c r="D13" s="17"/>
      <x:c r="E13" s="17"/>
      <x:c r="F13" s="17"/>
      <x:c r="G13" s="17"/>
      <x:c r="H13" s="17"/>
    </x:row>
    <x:row r="14" ht="43" customHeight="1">
      <x:c r="B14" s="22" t="str">
        <x:v>Review the fictional September–November example. It matches the example in the article and shows how balances roll forward automatically.</x:v>
      </x:c>
      <x:c r="C14" s="22"/>
      <x:c r="D14" s="22"/>
      <x:c r="E14" s="22"/>
      <x:c r="F14" s="22"/>
      <x:c r="G14" s="22"/>
      <x:c r="H14" s="22"/>
    </x:row>
    <x:row r="16" ht="24" customHeight="1">
      <x:c r="B16" s="17" t="str">
        <x:v>4  SOURCES</x:v>
      </x:c>
      <x:c r="C16" s="17"/>
      <x:c r="D16" s="17"/>
      <x:c r="E16" s="17"/>
      <x:c r="F16" s="17"/>
      <x:c r="G16" s="17"/>
      <x:c r="H16" s="17"/>
    </x:row>
    <x:row r="17" ht="43" customHeight="1">
      <x:c r="B17" s="22" t="str">
        <x:v>Includes educational recordkeeping references and definitions. Seek an accountant for business-specific accounting and tax treatment.</x:v>
      </x:c>
      <x:c r="C17" s="22"/>
      <x:c r="D17" s="22"/>
      <x:c r="E17" s="22"/>
      <x:c r="F17" s="22"/>
      <x:c r="G17" s="22"/>
      <x:c r="H17" s="22"/>
    </x:row>
    <x:row r="19" ht="40" customHeight="1">
      <x:c r="B19" s="11" t="str">
        <x:v>Blue text on yellow = editable input. Green bars = calculated cash. If your forecast is negative, it represents an UNFUNDED SHORTFALL—not permission to overdraft.</x:v>
      </x:c>
      <x:c r="C19" s="11"/>
      <x:c r="D19" s="11"/>
      <x:c r="E19" s="11"/>
      <x:c r="F19" s="11"/>
      <x:c r="G19" s="11"/>
      <x:c r="H19" s="11"/>
    </x:row>
    <x:row r="20" ht="40" customHeight="1">
      <x:c r="B20" s="11"/>
      <x:c r="C20" s="11"/>
      <x:c r="D20" s="11"/>
      <x:c r="E20" s="11"/>
      <x:c r="F20" s="11"/>
      <x:c r="G20" s="11"/>
      <x:c r="H20" s="11"/>
    </x:row>
    <x:row r="22" ht="40" customHeight="1">
      <x:c r="B22" s="11" t="str">
        <x:v>Bank deposits after withheld marketplace fees belong in deposits at the net amount received. Do not subtract withheld fees again. Keep gross sales and fees in separate bookkeeping records.</x:v>
      </x:c>
      <x:c r="C22" s="11"/>
      <x:c r="D22" s="11"/>
      <x:c r="E22" s="11"/>
      <x:c r="F22" s="11"/>
      <x:c r="G22" s="11"/>
      <x:c r="H22" s="11"/>
    </x:row>
    <x:row r="23" ht="40" customHeight="1">
      <x:c r="B23" s="11"/>
      <x:c r="C23" s="11"/>
      <x:c r="D23" s="11"/>
      <x:c r="E23" s="11"/>
      <x:c r="F23" s="11"/>
      <x:c r="G23" s="11"/>
      <x:c r="H23" s="11"/>
    </x:row>
    <x:row r="25" ht="40" customHeight="1">
      <x:c r="B25" s="11" t="str">
        <x:v>This is a planning tool for one operating bank account, not a tax return, cash flow statement for all business accounts, or substitute for bookkeeping.</x:v>
      </x:c>
      <x:c r="C25" s="11"/>
      <x:c r="D25" s="11"/>
      <x:c r="E25" s="11"/>
      <x:c r="F25" s="11"/>
      <x:c r="G25" s="11"/>
      <x:c r="H25" s="11"/>
    </x:row>
    <x:row r="26" ht="40" customHeight="1">
      <x:c r="B26" s="11"/>
      <x:c r="C26" s="11"/>
      <x:c r="D26" s="11"/>
      <x:c r="E26" s="11"/>
      <x:c r="F26" s="11"/>
      <x:c r="G26" s="11"/>
      <x:c r="H26" s="11"/>
    </x:row>
  </x:sheetData>
  <x:mergeCells>
    <x:mergeCell ref="A1:H2"/>
    <x:mergeCell ref="B4:H5"/>
    <x:mergeCell ref="B7:H7"/>
    <x:mergeCell ref="B8:H8"/>
    <x:mergeCell ref="B10:H10"/>
    <x:mergeCell ref="B11:H11"/>
    <x:mergeCell ref="B13:H13"/>
    <x:mergeCell ref="B14:H14"/>
    <x:mergeCell ref="B16:H16"/>
    <x:mergeCell ref="B17:H17"/>
    <x:mergeCell ref="B19:H20"/>
    <x:mergeCell ref="B22:H23"/>
    <x:mergeCell ref="B25:H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</x:cols>
  <x:sheetData>
    <x:row r="1" ht="23" customHeight="1">
      <x:c r="A1" s="4" t="str">
        <x:v>WREATH BUSINESS | 12-MONTH FORECAST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40" customHeight="1">
      <x:c r="A3" s="11" t="str">
        <x:v>Enter only positive amounts for deposits and payments (blue text, pale yellow cells). Formulas calculate cash balances. Forecasts are for ONE operating account.</x:v>
      </x:c>
      <x:c r="B3" s="11"/>
      <x:c r="C3" s="11"/>
      <x:c r="D3" s="11"/>
      <x:c r="E3" s="11"/>
      <x:c r="F3" s="11"/>
      <x:c r="G3" s="11"/>
      <x:c r="H3" s="11"/>
      <x:c r="I3" s="11"/>
      <x:c r="J3" s="11"/>
      <x:c r="K3" s="11"/>
      <x:c r="L3" s="11"/>
      <x:c r="M3" s="11"/>
    </x:row>
    <x:row r="5" ht="27" customHeight="1">
      <x:c r="A5" s="27" t="str">
        <x:v>CASH FLOW LINE</x:v>
      </x:c>
      <x:c r="B5" s="27" t="str">
        <x:v>Jan</x:v>
      </x:c>
      <x:c r="C5" s="27" t="str">
        <x:v>Feb</x:v>
      </x:c>
      <x:c r="D5" s="27" t="str">
        <x:v>Mar</x:v>
      </x:c>
      <x:c r="E5" s="27" t="str">
        <x:v>Apr</x:v>
      </x:c>
      <x:c r="F5" s="27" t="str">
        <x:v>May</x:v>
      </x:c>
      <x:c r="G5" s="27" t="str">
        <x:v>Jun</x:v>
      </x:c>
      <x:c r="H5" s="27" t="str">
        <x:v>Jul</x:v>
      </x:c>
      <x:c r="I5" s="27" t="str">
        <x:v>Aug</x:v>
      </x:c>
      <x:c r="J5" s="27" t="str">
        <x:v>Sep</x:v>
      </x:c>
      <x:c r="K5" s="27" t="str">
        <x:v>Oct</x:v>
      </x:c>
      <x:c r="L5" s="27" t="str">
        <x:v>Nov</x:v>
      </x:c>
      <x:c r="M5" s="27" t="str">
        <x:v>Dec</x:v>
      </x:c>
    </x:row>
    <x:row r="6">
      <x:c r="A6" t="str">
        <x:v>Opening available cash</x:v>
      </x:c>
      <x:c r="B6" s="40" t="n">
        <x:v>0</x:v>
      </x:c>
      <x:c r="C6" s="41" t="n">
        <x:f>B23</x:f>
        <x:v>0</x:v>
      </x:c>
      <x:c r="D6" s="41" t="n">
        <x:f>C23</x:f>
        <x:v>0</x:v>
      </x:c>
      <x:c r="E6" s="41" t="n">
        <x:f>D23</x:f>
        <x:v>0</x:v>
      </x:c>
      <x:c r="F6" s="41" t="n">
        <x:f>E23</x:f>
        <x:v>0</x:v>
      </x:c>
      <x:c r="G6" s="41" t="n">
        <x:f>F23</x:f>
        <x:v>0</x:v>
      </x:c>
      <x:c r="H6" s="41" t="n">
        <x:f>G23</x:f>
        <x:v>0</x:v>
      </x:c>
      <x:c r="I6" s="41" t="n">
        <x:f>H23</x:f>
        <x:v>0</x:v>
      </x:c>
      <x:c r="J6" s="41" t="n">
        <x:f>I23</x:f>
        <x:v>0</x:v>
      </x:c>
      <x:c r="K6" s="41" t="n">
        <x:f>J23</x:f>
        <x:v>0</x:v>
      </x:c>
      <x:c r="L6" s="41" t="n">
        <x:f>K23</x:f>
        <x:v>0</x:v>
      </x:c>
      <x:c r="M6" s="41" t="n">
        <x:f>L23</x:f>
        <x:v>0</x:v>
      </x:c>
    </x:row>
    <x:row r="7">
      <x:c r="A7" t="str">
        <x:v>Expected NET cash deposits</x:v>
      </x:c>
      <x:c r="B7" s="40" t="n">
        <x:v>0</x:v>
      </x:c>
      <x:c r="C7" s="40" t="n">
        <x:v>0</x:v>
      </x:c>
      <x:c r="D7" s="40" t="n">
        <x:v>0</x:v>
      </x:c>
      <x:c r="E7" s="40" t="n">
        <x:v>0</x:v>
      </x:c>
      <x:c r="F7" s="40" t="n">
        <x:v>0</x:v>
      </x:c>
      <x:c r="G7" s="40" t="n">
        <x:v>0</x:v>
      </x:c>
      <x:c r="H7" s="40" t="n">
        <x:v>0</x:v>
      </x:c>
      <x:c r="I7" s="40" t="n">
        <x:v>0</x:v>
      </x:c>
      <x:c r="J7" s="40" t="n">
        <x:v>0</x:v>
      </x:c>
      <x:c r="K7" s="40" t="n">
        <x:v>0</x:v>
      </x:c>
      <x:c r="L7" s="40" t="n">
        <x:v>0</x:v>
      </x:c>
      <x:c r="M7" s="40" t="n">
        <x:v>0</x:v>
      </x:c>
    </x:row>
    <x:row r="8" ht="23" customHeight="1">
      <x:c r="A8" s="32" t="str">
        <x:v>Cash available to spend</x:v>
      </x:c>
      <x:c r="B8" s="42" t="n">
        <x:f>B6+B7</x:f>
        <x:v>0</x:v>
      </x:c>
      <x:c r="C8" s="42" t="n">
        <x:f>C6+C7</x:f>
        <x:v>0</x:v>
      </x:c>
      <x:c r="D8" s="42" t="n">
        <x:f>D6+D7</x:f>
        <x:v>0</x:v>
      </x:c>
      <x:c r="E8" s="42" t="n">
        <x:f>E6+E7</x:f>
        <x:v>0</x:v>
      </x:c>
      <x:c r="F8" s="42" t="n">
        <x:f>F6+F7</x:f>
        <x:v>0</x:v>
      </x:c>
      <x:c r="G8" s="42" t="n">
        <x:f>G6+G7</x:f>
        <x:v>0</x:v>
      </x:c>
      <x:c r="H8" s="42" t="n">
        <x:f>H6+H7</x:f>
        <x:v>0</x:v>
      </x:c>
      <x:c r="I8" s="42" t="n">
        <x:f>I6+I7</x:f>
        <x:v>0</x:v>
      </x:c>
      <x:c r="J8" s="42" t="n">
        <x:f>J6+J7</x:f>
        <x:v>0</x:v>
      </x:c>
      <x:c r="K8" s="42" t="n">
        <x:f>K6+K7</x:f>
        <x:v>0</x:v>
      </x:c>
      <x:c r="L8" s="42" t="n">
        <x:f>L6+L7</x:f>
        <x:v>0</x:v>
      </x:c>
      <x:c r="M8" s="42" t="n">
        <x:f>M6+M7</x:f>
        <x:v>0</x:v>
      </x:c>
    </x:row>
    <x:row r="9">
      <x:c r="B9" s="41"/>
      <x:c r="C9" s="41"/>
      <x:c r="D9" s="41"/>
      <x:c r="E9" s="41"/>
      <x:c r="F9" s="41"/>
      <x:c r="G9" s="41"/>
      <x:c r="H9" s="41"/>
      <x:c r="I9" s="41"/>
      <x:c r="J9" s="41"/>
      <x:c r="K9" s="41"/>
      <x:c r="L9" s="41"/>
      <x:c r="M9" s="41"/>
    </x:row>
    <x:row r="10" ht="24" customHeight="1">
      <x:c r="A10" s="30" t="str">
        <x:v>CASH PAYMENTS (positive amounts)</x:v>
      </x:c>
      <x:c r="B10" s="43"/>
      <x:c r="C10" s="43"/>
      <x:c r="D10" s="43"/>
      <x:c r="E10" s="43"/>
      <x:c r="F10" s="43"/>
      <x:c r="G10" s="43"/>
      <x:c r="H10" s="43"/>
      <x:c r="I10" s="43"/>
      <x:c r="J10" s="43"/>
      <x:c r="K10" s="43"/>
      <x:c r="L10" s="43"/>
      <x:c r="M10" s="43"/>
    </x:row>
    <x:row r="11">
      <x:c r="A11" t="str">
        <x:v>Ribbon, mesh, signs and supplies</x:v>
      </x:c>
      <x:c r="B11" s="40" t="n">
        <x:v>0</x:v>
      </x:c>
      <x:c r="C11" s="40" t="n">
        <x:v>0</x:v>
      </x:c>
      <x:c r="D11" s="40" t="n">
        <x:v>0</x:v>
      </x:c>
      <x:c r="E11" s="40" t="n">
        <x:v>0</x:v>
      </x:c>
      <x:c r="F11" s="40" t="n">
        <x:v>0</x:v>
      </x:c>
      <x:c r="G11" s="40" t="n">
        <x:v>0</x:v>
      </x:c>
      <x:c r="H11" s="40" t="n">
        <x:v>0</x:v>
      </x:c>
      <x:c r="I11" s="40" t="n">
        <x:v>0</x:v>
      </x:c>
      <x:c r="J11" s="40" t="n">
        <x:v>0</x:v>
      </x:c>
      <x:c r="K11" s="40" t="n">
        <x:v>0</x:v>
      </x:c>
      <x:c r="L11" s="40" t="n">
        <x:v>0</x:v>
      </x:c>
      <x:c r="M11" s="40" t="n">
        <x:v>0</x:v>
      </x:c>
    </x:row>
    <x:row r="12">
      <x:c r="A12" t="str">
        <x:v>Shipping and packaging</x:v>
      </x:c>
      <x:c r="B12" s="40" t="n">
        <x:v>0</x:v>
      </x:c>
      <x:c r="C12" s="40" t="n">
        <x:v>0</x:v>
      </x:c>
      <x:c r="D12" s="40" t="n">
        <x:v>0</x:v>
      </x:c>
      <x:c r="E12" s="40" t="n">
        <x:v>0</x:v>
      </x:c>
      <x:c r="F12" s="40" t="n">
        <x:v>0</x:v>
      </x:c>
      <x:c r="G12" s="40" t="n">
        <x:v>0</x:v>
      </x:c>
      <x:c r="H12" s="40" t="n">
        <x:v>0</x:v>
      </x:c>
      <x:c r="I12" s="40" t="n">
        <x:v>0</x:v>
      </x:c>
      <x:c r="J12" s="40" t="n">
        <x:v>0</x:v>
      </x:c>
      <x:c r="K12" s="40" t="n">
        <x:v>0</x:v>
      </x:c>
      <x:c r="L12" s="40" t="n">
        <x:v>0</x:v>
      </x:c>
      <x:c r="M12" s="40" t="n">
        <x:v>0</x:v>
      </x:c>
    </x:row>
    <x:row r="13">
      <x:c r="A13" t="str">
        <x:v>Website, software and subscriptions</x:v>
      </x:c>
      <x:c r="B13" s="40" t="n">
        <x:v>0</x:v>
      </x:c>
      <x:c r="C13" s="40" t="n">
        <x:v>0</x:v>
      </x:c>
      <x:c r="D13" s="40" t="n">
        <x:v>0</x:v>
      </x:c>
      <x:c r="E13" s="40" t="n">
        <x:v>0</x:v>
      </x:c>
      <x:c r="F13" s="40" t="n">
        <x:v>0</x:v>
      </x:c>
      <x:c r="G13" s="40" t="n">
        <x:v>0</x:v>
      </x:c>
      <x:c r="H13" s="40" t="n">
        <x:v>0</x:v>
      </x:c>
      <x:c r="I13" s="40" t="n">
        <x:v>0</x:v>
      </x:c>
      <x:c r="J13" s="40" t="n">
        <x:v>0</x:v>
      </x:c>
      <x:c r="K13" s="40" t="n">
        <x:v>0</x:v>
      </x:c>
      <x:c r="L13" s="40" t="n">
        <x:v>0</x:v>
      </x:c>
      <x:c r="M13" s="40" t="n">
        <x:v>0</x:v>
      </x:c>
    </x:row>
    <x:row r="14">
      <x:c r="A14" t="str">
        <x:v>Marketing and advertising</x:v>
      </x:c>
      <x:c r="B14" s="40" t="n">
        <x:v>0</x:v>
      </x:c>
      <x:c r="C14" s="40" t="n">
        <x:v>0</x:v>
      </x:c>
      <x:c r="D14" s="40" t="n">
        <x:v>0</x:v>
      </x:c>
      <x:c r="E14" s="40" t="n">
        <x:v>0</x:v>
      </x:c>
      <x:c r="F14" s="40" t="n">
        <x:v>0</x:v>
      </x:c>
      <x:c r="G14" s="40" t="n">
        <x:v>0</x:v>
      </x:c>
      <x:c r="H14" s="40" t="n">
        <x:v>0</x:v>
      </x:c>
      <x:c r="I14" s="40" t="n">
        <x:v>0</x:v>
      </x:c>
      <x:c r="J14" s="40" t="n">
        <x:v>0</x:v>
      </x:c>
      <x:c r="K14" s="40" t="n">
        <x:v>0</x:v>
      </x:c>
      <x:c r="L14" s="40" t="n">
        <x:v>0</x:v>
      </x:c>
      <x:c r="M14" s="40" t="n">
        <x:v>0</x:v>
      </x:c>
    </x:row>
    <x:row r="15">
      <x:c r="A15" t="str">
        <x:v>Craft-show and booth fees</x:v>
      </x:c>
      <x:c r="B15" s="40" t="n">
        <x:v>0</x:v>
      </x:c>
      <x:c r="C15" s="40" t="n">
        <x:v>0</x:v>
      </x:c>
      <x:c r="D15" s="40" t="n">
        <x:v>0</x:v>
      </x:c>
      <x:c r="E15" s="40" t="n">
        <x:v>0</x:v>
      </x:c>
      <x:c r="F15" s="40" t="n">
        <x:v>0</x:v>
      </x:c>
      <x:c r="G15" s="40" t="n">
        <x:v>0</x:v>
      </x:c>
      <x:c r="H15" s="40" t="n">
        <x:v>0</x:v>
      </x:c>
      <x:c r="I15" s="40" t="n">
        <x:v>0</x:v>
      </x:c>
      <x:c r="J15" s="40" t="n">
        <x:v>0</x:v>
      </x:c>
      <x:c r="K15" s="40" t="n">
        <x:v>0</x:v>
      </x:c>
      <x:c r="L15" s="40" t="n">
        <x:v>0</x:v>
      </x:c>
      <x:c r="M15" s="40" t="n">
        <x:v>0</x:v>
      </x:c>
    </x:row>
    <x:row r="16">
      <x:c r="A16" t="str">
        <x:v>Taxes actually paid</x:v>
      </x:c>
      <x:c r="B16" s="40" t="n">
        <x:v>0</x:v>
      </x:c>
      <x:c r="C16" s="40" t="n">
        <x:v>0</x:v>
      </x:c>
      <x:c r="D16" s="40" t="n">
        <x:v>0</x:v>
      </x:c>
      <x:c r="E16" s="40" t="n">
        <x:v>0</x:v>
      </x:c>
      <x:c r="F16" s="40" t="n">
        <x:v>0</x:v>
      </x:c>
      <x:c r="G16" s="40" t="n">
        <x:v>0</x:v>
      </x:c>
      <x:c r="H16" s="40" t="n">
        <x:v>0</x:v>
      </x:c>
      <x:c r="I16" s="40" t="n">
        <x:v>0</x:v>
      </x:c>
      <x:c r="J16" s="40" t="n">
        <x:v>0</x:v>
      </x:c>
      <x:c r="K16" s="40" t="n">
        <x:v>0</x:v>
      </x:c>
      <x:c r="L16" s="40" t="n">
        <x:v>0</x:v>
      </x:c>
      <x:c r="M16" s="40" t="n">
        <x:v>0</x:v>
      </x:c>
    </x:row>
    <x:row r="17">
      <x:c r="A17" t="str">
        <x:v>Owner withdrawals / distributions</x:v>
      </x:c>
      <x:c r="B17" s="40" t="n">
        <x:v>0</x:v>
      </x:c>
      <x:c r="C17" s="40" t="n">
        <x:v>0</x:v>
      </x:c>
      <x:c r="D17" s="40" t="n">
        <x:v>0</x:v>
      </x:c>
      <x:c r="E17" s="40" t="n">
        <x:v>0</x:v>
      </x:c>
      <x:c r="F17" s="40" t="n">
        <x:v>0</x:v>
      </x:c>
      <x:c r="G17" s="40" t="n">
        <x:v>0</x:v>
      </x:c>
      <x:c r="H17" s="40" t="n">
        <x:v>0</x:v>
      </x:c>
      <x:c r="I17" s="40" t="n">
        <x:v>0</x:v>
      </x:c>
      <x:c r="J17" s="40" t="n">
        <x:v>0</x:v>
      </x:c>
      <x:c r="K17" s="40" t="n">
        <x:v>0</x:v>
      </x:c>
      <x:c r="L17" s="40" t="n">
        <x:v>0</x:v>
      </x:c>
      <x:c r="M17" s="40" t="n">
        <x:v>0</x:v>
      </x:c>
    </x:row>
    <x:row r="18">
      <x:c r="A18" t="str">
        <x:v>Debt payments (cash amounts)</x:v>
      </x:c>
      <x:c r="B18" s="40" t="n">
        <x:v>0</x:v>
      </x:c>
      <x:c r="C18" s="40" t="n">
        <x:v>0</x:v>
      </x:c>
      <x:c r="D18" s="40" t="n">
        <x:v>0</x:v>
      </x:c>
      <x:c r="E18" s="40" t="n">
        <x:v>0</x:v>
      </x:c>
      <x:c r="F18" s="40" t="n">
        <x:v>0</x:v>
      </x:c>
      <x:c r="G18" s="40" t="n">
        <x:v>0</x:v>
      </x:c>
      <x:c r="H18" s="40" t="n">
        <x:v>0</x:v>
      </x:c>
      <x:c r="I18" s="40" t="n">
        <x:v>0</x:v>
      </x:c>
      <x:c r="J18" s="40" t="n">
        <x:v>0</x:v>
      </x:c>
      <x:c r="K18" s="40" t="n">
        <x:v>0</x:v>
      </x:c>
      <x:c r="L18" s="40" t="n">
        <x:v>0</x:v>
      </x:c>
      <x:c r="M18" s="40" t="n">
        <x:v>0</x:v>
      </x:c>
    </x:row>
    <x:row r="19">
      <x:c r="A19" t="str">
        <x:v>Other cash payments</x:v>
      </x:c>
      <x:c r="B19" s="40" t="n">
        <x:v>0</x:v>
      </x:c>
      <x:c r="C19" s="40" t="n">
        <x:v>0</x:v>
      </x:c>
      <x:c r="D19" s="40" t="n">
        <x:v>0</x:v>
      </x:c>
      <x:c r="E19" s="40" t="n">
        <x:v>0</x:v>
      </x:c>
      <x:c r="F19" s="40" t="n">
        <x:v>0</x:v>
      </x:c>
      <x:c r="G19" s="40" t="n">
        <x:v>0</x:v>
      </x:c>
      <x:c r="H19" s="40" t="n">
        <x:v>0</x:v>
      </x:c>
      <x:c r="I19" s="40" t="n">
        <x:v>0</x:v>
      </x:c>
      <x:c r="J19" s="40" t="n">
        <x:v>0</x:v>
      </x:c>
      <x:c r="K19" s="40" t="n">
        <x:v>0</x:v>
      </x:c>
      <x:c r="L19" s="40" t="n">
        <x:v>0</x:v>
      </x:c>
      <x:c r="M19" s="40" t="n">
        <x:v>0</x:v>
      </x:c>
    </x:row>
    <x:row r="20">
      <x:c r="B20" s="41"/>
      <x:c r="C20" s="41"/>
      <x:c r="D20" s="41"/>
      <x:c r="E20" s="41"/>
      <x:c r="F20" s="41"/>
      <x:c r="G20" s="41"/>
      <x:c r="H20" s="41"/>
      <x:c r="I20" s="41"/>
      <x:c r="J20" s="41"/>
      <x:c r="K20" s="41"/>
      <x:c r="L20" s="41"/>
      <x:c r="M20" s="41"/>
    </x:row>
    <x:row r="21" ht="23" customHeight="1">
      <x:c r="A21" s="32" t="str">
        <x:v>Total cash payments</x:v>
      </x:c>
      <x:c r="B21" s="42" t="n">
        <x:f>SUM(B11:B19)</x:f>
        <x:v>0</x:v>
      </x:c>
      <x:c r="C21" s="42" t="n">
        <x:f>SUM(C11:C19)</x:f>
        <x:v>0</x:v>
      </x:c>
      <x:c r="D21" s="42" t="n">
        <x:f>SUM(D11:D19)</x:f>
        <x:v>0</x:v>
      </x:c>
      <x:c r="E21" s="42" t="n">
        <x:f>SUM(E11:E19)</x:f>
        <x:v>0</x:v>
      </x:c>
      <x:c r="F21" s="42" t="n">
        <x:f>SUM(F11:F19)</x:f>
        <x:v>0</x:v>
      </x:c>
      <x:c r="G21" s="42" t="n">
        <x:f>SUM(G11:G19)</x:f>
        <x:v>0</x:v>
      </x:c>
      <x:c r="H21" s="42" t="n">
        <x:f>SUM(H11:H19)</x:f>
        <x:v>0</x:v>
      </x:c>
      <x:c r="I21" s="42" t="n">
        <x:f>SUM(I11:I19)</x:f>
        <x:v>0</x:v>
      </x:c>
      <x:c r="J21" s="42" t="n">
        <x:f>SUM(J11:J19)</x:f>
        <x:v>0</x:v>
      </x:c>
      <x:c r="K21" s="42" t="n">
        <x:f>SUM(K11:K19)</x:f>
        <x:v>0</x:v>
      </x:c>
      <x:c r="L21" s="42" t="n">
        <x:f>SUM(L11:L19)</x:f>
        <x:v>0</x:v>
      </x:c>
      <x:c r="M21" s="42" t="n">
        <x:f>SUM(M11:M19)</x:f>
        <x:v>0</x:v>
      </x:c>
    </x:row>
    <x:row r="22" ht="23" customHeight="1">
      <x:c r="A22" s="32" t="str">
        <x:v>Net cash change</x:v>
      </x:c>
      <x:c r="B22" s="42" t="n">
        <x:f>B7-B21</x:f>
        <x:v>0</x:v>
      </x:c>
      <x:c r="C22" s="42" t="n">
        <x:f>C7-C21</x:f>
        <x:v>0</x:v>
      </x:c>
      <x:c r="D22" s="42" t="n">
        <x:f>D7-D21</x:f>
        <x:v>0</x:v>
      </x:c>
      <x:c r="E22" s="42" t="n">
        <x:f>E7-E21</x:f>
        <x:v>0</x:v>
      </x:c>
      <x:c r="F22" s="42" t="n">
        <x:f>F7-F21</x:f>
        <x:v>0</x:v>
      </x:c>
      <x:c r="G22" s="42" t="n">
        <x:f>G7-G21</x:f>
        <x:v>0</x:v>
      </x:c>
      <x:c r="H22" s="42" t="n">
        <x:f>H7-H21</x:f>
        <x:v>0</x:v>
      </x:c>
      <x:c r="I22" s="42" t="n">
        <x:f>I7-I21</x:f>
        <x:v>0</x:v>
      </x:c>
      <x:c r="J22" s="42" t="n">
        <x:f>J7-J21</x:f>
        <x:v>0</x:v>
      </x:c>
      <x:c r="K22" s="42" t="n">
        <x:f>K7-K21</x:f>
        <x:v>0</x:v>
      </x:c>
      <x:c r="L22" s="42" t="n">
        <x:f>L7-L21</x:f>
        <x:v>0</x:v>
      </x:c>
      <x:c r="M22" s="42" t="n">
        <x:f>M7-M21</x:f>
        <x:v>0</x:v>
      </x:c>
    </x:row>
    <x:row r="23" ht="23" customHeight="1">
      <x:c r="A23" s="34" t="str">
        <x:v>Closing available cash</x:v>
      </x:c>
      <x:c r="B23" s="44" t="n">
        <x:f>B6+B22</x:f>
        <x:v>0</x:v>
      </x:c>
      <x:c r="C23" s="44" t="n">
        <x:f>C6+C22</x:f>
        <x:v>0</x:v>
      </x:c>
      <x:c r="D23" s="44" t="n">
        <x:f>D6+D22</x:f>
        <x:v>0</x:v>
      </x:c>
      <x:c r="E23" s="44" t="n">
        <x:f>E6+E22</x:f>
        <x:v>0</x:v>
      </x:c>
      <x:c r="F23" s="44" t="n">
        <x:f>F6+F22</x:f>
        <x:v>0</x:v>
      </x:c>
      <x:c r="G23" s="44" t="n">
        <x:f>G6+G22</x:f>
        <x:v>0</x:v>
      </x:c>
      <x:c r="H23" s="44" t="n">
        <x:f>H6+H22</x:f>
        <x:v>0</x:v>
      </x:c>
      <x:c r="I23" s="44" t="n">
        <x:f>I6+I22</x:f>
        <x:v>0</x:v>
      </x:c>
      <x:c r="J23" s="44" t="n">
        <x:f>J6+J22</x:f>
        <x:v>0</x:v>
      </x:c>
      <x:c r="K23" s="44" t="n">
        <x:f>K6+K22</x:f>
        <x:v>0</x:v>
      </x:c>
      <x:c r="L23" s="44" t="n">
        <x:f>L6+L22</x:f>
        <x:v>0</x:v>
      </x:c>
      <x:c r="M23" s="44" t="n">
        <x:f>M6+M22</x:f>
        <x:v>0</x:v>
      </x:c>
    </x:row>
    <x:row r="24">
      <x:c r="A24" t="str">
        <x:v>Minimum cash cushion</x:v>
      </x:c>
      <x:c r="B24" s="40" t="n">
        <x:v>500</x:v>
      </x:c>
      <x:c r="C24" s="40" t="n">
        <x:v>500</x:v>
      </x:c>
      <x:c r="D24" s="40" t="n">
        <x:v>500</x:v>
      </x:c>
      <x:c r="E24" s="40" t="n">
        <x:v>500</x:v>
      </x:c>
      <x:c r="F24" s="40" t="n">
        <x:v>500</x:v>
      </x:c>
      <x:c r="G24" s="40" t="n">
        <x:v>500</x:v>
      </x:c>
      <x:c r="H24" s="40" t="n">
        <x:v>500</x:v>
      </x:c>
      <x:c r="I24" s="40" t="n">
        <x:v>500</x:v>
      </x:c>
      <x:c r="J24" s="40" t="n">
        <x:v>500</x:v>
      </x:c>
      <x:c r="K24" s="40" t="n">
        <x:v>500</x:v>
      </x:c>
      <x:c r="L24" s="40" t="n">
        <x:v>500</x:v>
      </x:c>
      <x:c r="M24" s="40" t="n">
        <x:v>500</x:v>
      </x:c>
    </x:row>
    <x:row r="25" ht="23" customHeight="1">
      <x:c r="A25" s="32" t="str">
        <x:v>Above / (below) cushion</x:v>
      </x:c>
      <x:c r="B25" s="42" t="n">
        <x:f>B23-B24</x:f>
        <x:v>-500</x:v>
      </x:c>
      <x:c r="C25" s="42" t="n">
        <x:f>C23-C24</x:f>
        <x:v>-500</x:v>
      </x:c>
      <x:c r="D25" s="42" t="n">
        <x:f>D23-D24</x:f>
        <x:v>-500</x:v>
      </x:c>
      <x:c r="E25" s="42" t="n">
        <x:f>E23-E24</x:f>
        <x:v>-500</x:v>
      </x:c>
      <x:c r="F25" s="42" t="n">
        <x:f>F23-F24</x:f>
        <x:v>-500</x:v>
      </x:c>
      <x:c r="G25" s="42" t="n">
        <x:f>G23-G24</x:f>
        <x:v>-500</x:v>
      </x:c>
      <x:c r="H25" s="42" t="n">
        <x:f>H23-H24</x:f>
        <x:v>-500</x:v>
      </x:c>
      <x:c r="I25" s="42" t="n">
        <x:f>I23-I24</x:f>
        <x:v>-500</x:v>
      </x:c>
      <x:c r="J25" s="42" t="n">
        <x:f>J23-J24</x:f>
        <x:v>-500</x:v>
      </x:c>
      <x:c r="K25" s="42" t="n">
        <x:f>K23-K24</x:f>
        <x:v>-500</x:v>
      </x:c>
      <x:c r="L25" s="42" t="n">
        <x:f>L23-L24</x:f>
        <x:v>-500</x:v>
      </x:c>
      <x:c r="M25" s="42" t="n">
        <x:f>M23-M24</x:f>
        <x:v>-500</x:v>
      </x:c>
    </x:row>
    <x:row r="26" ht="23" customHeight="1">
      <x:c r="A26" s="32" t="str">
        <x:v>Cash status</x:v>
      </x:c>
      <x:c r="B26" s="32" t="str">
        <x:f>IF(B23&lt;0,"SHORTFALL",IF(B25&lt;0,"BELOW CUSHION","OK"))</x:f>
        <x:v>BELOW CUSHION</x:v>
      </x:c>
      <x:c r="C26" s="32" t="str">
        <x:f>IF(C23&lt;0,"SHORTFALL",IF(C25&lt;0,"BELOW CUSHION","OK"))</x:f>
        <x:v>BELOW CUSHION</x:v>
      </x:c>
      <x:c r="D26" s="32" t="str">
        <x:f>IF(D23&lt;0,"SHORTFALL",IF(D25&lt;0,"BELOW CUSHION","OK"))</x:f>
        <x:v>BELOW CUSHION</x:v>
      </x:c>
      <x:c r="E26" s="32" t="str">
        <x:f>IF(E23&lt;0,"SHORTFALL",IF(E25&lt;0,"BELOW CUSHION","OK"))</x:f>
        <x:v>BELOW CUSHION</x:v>
      </x:c>
      <x:c r="F26" s="32" t="str">
        <x:f>IF(F23&lt;0,"SHORTFALL",IF(F25&lt;0,"BELOW CUSHION","OK"))</x:f>
        <x:v>BELOW CUSHION</x:v>
      </x:c>
      <x:c r="G26" s="32" t="str">
        <x:f>IF(G23&lt;0,"SHORTFALL",IF(G25&lt;0,"BELOW CUSHION","OK"))</x:f>
        <x:v>BELOW CUSHION</x:v>
      </x:c>
      <x:c r="H26" s="32" t="str">
        <x:f>IF(H23&lt;0,"SHORTFALL",IF(H25&lt;0,"BELOW CUSHION","OK"))</x:f>
        <x:v>BELOW CUSHION</x:v>
      </x:c>
      <x:c r="I26" s="32" t="str">
        <x:f>IF(I23&lt;0,"SHORTFALL",IF(I25&lt;0,"BELOW CUSHION","OK"))</x:f>
        <x:v>BELOW CUSHION</x:v>
      </x:c>
      <x:c r="J26" s="32" t="str">
        <x:f>IF(J23&lt;0,"SHORTFALL",IF(J25&lt;0,"BELOW CUSHION","OK"))</x:f>
        <x:v>BELOW CUSHION</x:v>
      </x:c>
      <x:c r="K26" s="32" t="str">
        <x:f>IF(K23&lt;0,"SHORTFALL",IF(K25&lt;0,"BELOW CUSHION","OK"))</x:f>
        <x:v>BELOW CUSHION</x:v>
      </x:c>
      <x:c r="L26" s="32" t="str">
        <x:f>IF(L23&lt;0,"SHORTFALL",IF(L25&lt;0,"BELOW CUSHION","OK"))</x:f>
        <x:v>BELOW CUSHION</x:v>
      </x:c>
      <x:c r="M26" s="32" t="str">
        <x:f>IF(M23&lt;0,"SHORTFALL",IF(M25&lt;0,"BELOW CUSHION","OK"))</x:f>
        <x:v>BELOW CUSHION</x:v>
      </x:c>
    </x:row>
    <x:row r="28" ht="40" customHeight="1">
      <x:c r="A28" s="11" t="str">
        <x:v>Payout rule: If a marketplace sends a $141 NET deposit after withholding $9 in fees on a $150 sale, enter $141 in deposits and do NOT subtract the same $9 again.</x:v>
      </x:c>
      <x:c r="B28" s="11"/>
      <x:c r="C28" s="11"/>
      <x:c r="D28" s="11"/>
      <x:c r="E28" s="11"/>
      <x:c r="F28" s="11"/>
      <x:c r="G28" s="11"/>
      <x:c r="H28" s="11"/>
      <x:c r="I28" s="11"/>
      <x:c r="J28" s="11"/>
      <x:c r="K28" s="11"/>
      <x:c r="L28" s="11"/>
      <x:c r="M28" s="11"/>
    </x:row>
    <x:row r="29" ht="40" customHeight="1">
      <x:c r="A29" s="11" t="str">
        <x:v>Cash-flow tracking is not a profit-and-loss statement. Supplies bought, owner draws, and loan principal may affect cash differently than taxable income or profit.</x:v>
      </x:c>
      <x:c r="B29" s="11"/>
      <x:c r="C29" s="11"/>
      <x:c r="D29" s="11"/>
      <x:c r="E29" s="11"/>
      <x:c r="F29" s="11"/>
      <x:c r="G29" s="11"/>
      <x:c r="H29" s="11"/>
      <x:c r="I29" s="11"/>
      <x:c r="J29" s="11"/>
      <x:c r="K29" s="11"/>
      <x:c r="L29" s="11"/>
      <x:c r="M29" s="11"/>
    </x:row>
    <x:row r="31">
      <x:c r="A31" s="17" t="str">
        <x:v>BEFORE YOU BUY SUPPLIES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  <x:c r="K31" s="17" t="str"/>
      <x:c r="L31" s="17" t="str"/>
      <x:c r="M31" s="17" t="str"/>
    </x:row>
    <x:row r="32" ht="40" customHeight="1">
      <x:c r="A32" s="11" t="str">
        <x:v>Compare the lowest closing balance with the cushion, not only the final month. Update actual deposits and payments at least monthly.</x:v>
      </x:c>
      <x:c r="B32" s="11"/>
      <x:c r="C32" s="11"/>
      <x:c r="D32" s="11"/>
      <x:c r="E32" s="11"/>
      <x:c r="F32" s="11"/>
      <x:c r="G32" s="11"/>
      <x:c r="H32" s="11"/>
      <x:c r="I32" s="11"/>
      <x:c r="J32" s="11"/>
      <x:c r="K32" s="11"/>
      <x:c r="L32" s="11"/>
      <x:c r="M32" s="11"/>
    </x:row>
  </x:sheetData>
  <x:mergeCells>
    <x:mergeCell ref="A1:M2"/>
    <x:mergeCell ref="A3:M3"/>
    <x:mergeCell ref="A28:M28"/>
    <x:mergeCell ref="A29:M29"/>
    <x:mergeCell ref="A32:M32"/>
  </x:mergeCells>
  <x:conditionalFormatting sqref="B25:M25">
    <x:cfRule type="cellIs" dxfId="0" priority="1" operator="lessThan">
      <x:formula>0</x:formula>
    </x:cfRule>
  </x:conditionalFormatting>
  <x:conditionalFormatting sqref="B23:M23"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1" ht="23" customHeight="1">
      <x:c r="A1" s="4" t="str">
        <x:v>WREATH BUSINESS | 8-WEEK PLAN</x:v>
      </x:c>
      <x:c r="B1" s="4"/>
      <x:c r="C1" s="4"/>
      <x:c r="D1" s="4"/>
      <x:c r="E1" s="4"/>
      <x:c r="F1" s="4"/>
      <x:c r="G1" s="4"/>
      <x:c r="H1" s="4"/>
      <x:c r="I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40" customHeight="1">
      <x:c r="A3" s="11" t="str">
        <x:v>Enter only positive amounts for deposits and payments (blue text, pale yellow cells). Formulas calculate cash balances. Forecasts are for ONE operating account.</x:v>
      </x:c>
      <x:c r="B3" s="11"/>
      <x:c r="C3" s="11"/>
      <x:c r="D3" s="11"/>
      <x:c r="E3" s="11"/>
      <x:c r="F3" s="11"/>
      <x:c r="G3" s="11"/>
      <x:c r="H3" s="11"/>
      <x:c r="I3" s="11"/>
    </x:row>
    <x:row r="5" ht="27" customHeight="1">
      <x:c r="A5" s="27" t="str">
        <x:v>CASH FLOW LINE</x:v>
      </x:c>
      <x:c r="B5" s="27" t="str">
        <x:v>Week 1</x:v>
      </x:c>
      <x:c r="C5" s="27" t="str">
        <x:v>Week 2</x:v>
      </x:c>
      <x:c r="D5" s="27" t="str">
        <x:v>Week 3</x:v>
      </x:c>
      <x:c r="E5" s="27" t="str">
        <x:v>Week 4</x:v>
      </x:c>
      <x:c r="F5" s="27" t="str">
        <x:v>Week 5</x:v>
      </x:c>
      <x:c r="G5" s="27" t="str">
        <x:v>Week 6</x:v>
      </x:c>
      <x:c r="H5" s="27" t="str">
        <x:v>Week 7</x:v>
      </x:c>
      <x:c r="I5" s="27" t="str">
        <x:v>Week 8</x:v>
      </x:c>
    </x:row>
    <x:row r="6">
      <x:c r="A6" t="str">
        <x:v>Opening available cash</x:v>
      </x:c>
      <x:c r="B6" s="40" t="n">
        <x:v>0</x:v>
      </x:c>
      <x:c r="C6" s="41" t="n">
        <x:f>B23</x:f>
        <x:v>0</x:v>
      </x:c>
      <x:c r="D6" s="41" t="n">
        <x:f>C23</x:f>
        <x:v>0</x:v>
      </x:c>
      <x:c r="E6" s="41" t="n">
        <x:f>D23</x:f>
        <x:v>0</x:v>
      </x:c>
      <x:c r="F6" s="41" t="n">
        <x:f>E23</x:f>
        <x:v>0</x:v>
      </x:c>
      <x:c r="G6" s="41" t="n">
        <x:f>F23</x:f>
        <x:v>0</x:v>
      </x:c>
      <x:c r="H6" s="41" t="n">
        <x:f>G23</x:f>
        <x:v>0</x:v>
      </x:c>
      <x:c r="I6" s="41" t="n">
        <x:f>H23</x:f>
        <x:v>0</x:v>
      </x:c>
    </x:row>
    <x:row r="7">
      <x:c r="A7" t="str">
        <x:v>Expected NET cash deposits</x:v>
      </x:c>
      <x:c r="B7" s="40" t="n">
        <x:v>0</x:v>
      </x:c>
      <x:c r="C7" s="40" t="n">
        <x:v>0</x:v>
      </x:c>
      <x:c r="D7" s="40" t="n">
        <x:v>0</x:v>
      </x:c>
      <x:c r="E7" s="40" t="n">
        <x:v>0</x:v>
      </x:c>
      <x:c r="F7" s="40" t="n">
        <x:v>0</x:v>
      </x:c>
      <x:c r="G7" s="40" t="n">
        <x:v>0</x:v>
      </x:c>
      <x:c r="H7" s="40" t="n">
        <x:v>0</x:v>
      </x:c>
      <x:c r="I7" s="40" t="n">
        <x:v>0</x:v>
      </x:c>
    </x:row>
    <x:row r="8" ht="23" customHeight="1">
      <x:c r="A8" s="32" t="str">
        <x:v>Cash available to spend</x:v>
      </x:c>
      <x:c r="B8" s="42" t="n">
        <x:f>B6+B7</x:f>
        <x:v>0</x:v>
      </x:c>
      <x:c r="C8" s="42" t="n">
        <x:f>C6+C7</x:f>
        <x:v>0</x:v>
      </x:c>
      <x:c r="D8" s="42" t="n">
        <x:f>D6+D7</x:f>
        <x:v>0</x:v>
      </x:c>
      <x:c r="E8" s="42" t="n">
        <x:f>E6+E7</x:f>
        <x:v>0</x:v>
      </x:c>
      <x:c r="F8" s="42" t="n">
        <x:f>F6+F7</x:f>
        <x:v>0</x:v>
      </x:c>
      <x:c r="G8" s="42" t="n">
        <x:f>G6+G7</x:f>
        <x:v>0</x:v>
      </x:c>
      <x:c r="H8" s="42" t="n">
        <x:f>H6+H7</x:f>
        <x:v>0</x:v>
      </x:c>
      <x:c r="I8" s="42" t="n">
        <x:f>I6+I7</x:f>
        <x:v>0</x:v>
      </x:c>
    </x:row>
    <x:row r="9">
      <x:c r="B9" s="41"/>
      <x:c r="C9" s="41"/>
      <x:c r="D9" s="41"/>
      <x:c r="E9" s="41"/>
      <x:c r="F9" s="41"/>
      <x:c r="G9" s="41"/>
      <x:c r="H9" s="41"/>
      <x:c r="I9" s="41"/>
    </x:row>
    <x:row r="10" ht="24" customHeight="1">
      <x:c r="A10" s="30" t="str">
        <x:v>CASH PAYMENTS (positive amounts)</x:v>
      </x:c>
      <x:c r="B10" s="43"/>
      <x:c r="C10" s="43"/>
      <x:c r="D10" s="43"/>
      <x:c r="E10" s="43"/>
      <x:c r="F10" s="43"/>
      <x:c r="G10" s="43"/>
      <x:c r="H10" s="43"/>
      <x:c r="I10" s="43"/>
    </x:row>
    <x:row r="11">
      <x:c r="A11" t="str">
        <x:v>Ribbon, mesh, signs and supplies</x:v>
      </x:c>
      <x:c r="B11" s="40" t="n">
        <x:v>0</x:v>
      </x:c>
      <x:c r="C11" s="40" t="n">
        <x:v>0</x:v>
      </x:c>
      <x:c r="D11" s="40" t="n">
        <x:v>0</x:v>
      </x:c>
      <x:c r="E11" s="40" t="n">
        <x:v>0</x:v>
      </x:c>
      <x:c r="F11" s="40" t="n">
        <x:v>0</x:v>
      </x:c>
      <x:c r="G11" s="40" t="n">
        <x:v>0</x:v>
      </x:c>
      <x:c r="H11" s="40" t="n">
        <x:v>0</x:v>
      </x:c>
      <x:c r="I11" s="40" t="n">
        <x:v>0</x:v>
      </x:c>
    </x:row>
    <x:row r="12">
      <x:c r="A12" t="str">
        <x:v>Shipping and packaging</x:v>
      </x:c>
      <x:c r="B12" s="40" t="n">
        <x:v>0</x:v>
      </x:c>
      <x:c r="C12" s="40" t="n">
        <x:v>0</x:v>
      </x:c>
      <x:c r="D12" s="40" t="n">
        <x:v>0</x:v>
      </x:c>
      <x:c r="E12" s="40" t="n">
        <x:v>0</x:v>
      </x:c>
      <x:c r="F12" s="40" t="n">
        <x:v>0</x:v>
      </x:c>
      <x:c r="G12" s="40" t="n">
        <x:v>0</x:v>
      </x:c>
      <x:c r="H12" s="40" t="n">
        <x:v>0</x:v>
      </x:c>
      <x:c r="I12" s="40" t="n">
        <x:v>0</x:v>
      </x:c>
    </x:row>
    <x:row r="13">
      <x:c r="A13" t="str">
        <x:v>Website, software and subscriptions</x:v>
      </x:c>
      <x:c r="B13" s="40" t="n">
        <x:v>0</x:v>
      </x:c>
      <x:c r="C13" s="40" t="n">
        <x:v>0</x:v>
      </x:c>
      <x:c r="D13" s="40" t="n">
        <x:v>0</x:v>
      </x:c>
      <x:c r="E13" s="40" t="n">
        <x:v>0</x:v>
      </x:c>
      <x:c r="F13" s="40" t="n">
        <x:v>0</x:v>
      </x:c>
      <x:c r="G13" s="40" t="n">
        <x:v>0</x:v>
      </x:c>
      <x:c r="H13" s="40" t="n">
        <x:v>0</x:v>
      </x:c>
      <x:c r="I13" s="40" t="n">
        <x:v>0</x:v>
      </x:c>
    </x:row>
    <x:row r="14">
      <x:c r="A14" t="str">
        <x:v>Marketing and advertising</x:v>
      </x:c>
      <x:c r="B14" s="40" t="n">
        <x:v>0</x:v>
      </x:c>
      <x:c r="C14" s="40" t="n">
        <x:v>0</x:v>
      </x:c>
      <x:c r="D14" s="40" t="n">
        <x:v>0</x:v>
      </x:c>
      <x:c r="E14" s="40" t="n">
        <x:v>0</x:v>
      </x:c>
      <x:c r="F14" s="40" t="n">
        <x:v>0</x:v>
      </x:c>
      <x:c r="G14" s="40" t="n">
        <x:v>0</x:v>
      </x:c>
      <x:c r="H14" s="40" t="n">
        <x:v>0</x:v>
      </x:c>
      <x:c r="I14" s="40" t="n">
        <x:v>0</x:v>
      </x:c>
    </x:row>
    <x:row r="15">
      <x:c r="A15" t="str">
        <x:v>Craft-show and booth fees</x:v>
      </x:c>
      <x:c r="B15" s="40" t="n">
        <x:v>0</x:v>
      </x:c>
      <x:c r="C15" s="40" t="n">
        <x:v>0</x:v>
      </x:c>
      <x:c r="D15" s="40" t="n">
        <x:v>0</x:v>
      </x:c>
      <x:c r="E15" s="40" t="n">
        <x:v>0</x:v>
      </x:c>
      <x:c r="F15" s="40" t="n">
        <x:v>0</x:v>
      </x:c>
      <x:c r="G15" s="40" t="n">
        <x:v>0</x:v>
      </x:c>
      <x:c r="H15" s="40" t="n">
        <x:v>0</x:v>
      </x:c>
      <x:c r="I15" s="40" t="n">
        <x:v>0</x:v>
      </x:c>
    </x:row>
    <x:row r="16">
      <x:c r="A16" t="str">
        <x:v>Taxes actually paid</x:v>
      </x:c>
      <x:c r="B16" s="40" t="n">
        <x:v>0</x:v>
      </x:c>
      <x:c r="C16" s="40" t="n">
        <x:v>0</x:v>
      </x:c>
      <x:c r="D16" s="40" t="n">
        <x:v>0</x:v>
      </x:c>
      <x:c r="E16" s="40" t="n">
        <x:v>0</x:v>
      </x:c>
      <x:c r="F16" s="40" t="n">
        <x:v>0</x:v>
      </x:c>
      <x:c r="G16" s="40" t="n">
        <x:v>0</x:v>
      </x:c>
      <x:c r="H16" s="40" t="n">
        <x:v>0</x:v>
      </x:c>
      <x:c r="I16" s="40" t="n">
        <x:v>0</x:v>
      </x:c>
    </x:row>
    <x:row r="17">
      <x:c r="A17" t="str">
        <x:v>Owner withdrawals / distributions</x:v>
      </x:c>
      <x:c r="B17" s="40" t="n">
        <x:v>0</x:v>
      </x:c>
      <x:c r="C17" s="40" t="n">
        <x:v>0</x:v>
      </x:c>
      <x:c r="D17" s="40" t="n">
        <x:v>0</x:v>
      </x:c>
      <x:c r="E17" s="40" t="n">
        <x:v>0</x:v>
      </x:c>
      <x:c r="F17" s="40" t="n">
        <x:v>0</x:v>
      </x:c>
      <x:c r="G17" s="40" t="n">
        <x:v>0</x:v>
      </x:c>
      <x:c r="H17" s="40" t="n">
        <x:v>0</x:v>
      </x:c>
      <x:c r="I17" s="40" t="n">
        <x:v>0</x:v>
      </x:c>
    </x:row>
    <x:row r="18">
      <x:c r="A18" t="str">
        <x:v>Debt payments (cash amounts)</x:v>
      </x:c>
      <x:c r="B18" s="40" t="n">
        <x:v>0</x:v>
      </x:c>
      <x:c r="C18" s="40" t="n">
        <x:v>0</x:v>
      </x:c>
      <x:c r="D18" s="40" t="n">
        <x:v>0</x:v>
      </x:c>
      <x:c r="E18" s="40" t="n">
        <x:v>0</x:v>
      </x:c>
      <x:c r="F18" s="40" t="n">
        <x:v>0</x:v>
      </x:c>
      <x:c r="G18" s="40" t="n">
        <x:v>0</x:v>
      </x:c>
      <x:c r="H18" s="40" t="n">
        <x:v>0</x:v>
      </x:c>
      <x:c r="I18" s="40" t="n">
        <x:v>0</x:v>
      </x:c>
    </x:row>
    <x:row r="19">
      <x:c r="A19" t="str">
        <x:v>Other cash payments</x:v>
      </x:c>
      <x:c r="B19" s="40" t="n">
        <x:v>0</x:v>
      </x:c>
      <x:c r="C19" s="40" t="n">
        <x:v>0</x:v>
      </x:c>
      <x:c r="D19" s="40" t="n">
        <x:v>0</x:v>
      </x:c>
      <x:c r="E19" s="40" t="n">
        <x:v>0</x:v>
      </x:c>
      <x:c r="F19" s="40" t="n">
        <x:v>0</x:v>
      </x:c>
      <x:c r="G19" s="40" t="n">
        <x:v>0</x:v>
      </x:c>
      <x:c r="H19" s="40" t="n">
        <x:v>0</x:v>
      </x:c>
      <x:c r="I19" s="40" t="n">
        <x:v>0</x:v>
      </x:c>
    </x:row>
    <x:row r="20">
      <x:c r="B20" s="41"/>
      <x:c r="C20" s="41"/>
      <x:c r="D20" s="41"/>
      <x:c r="E20" s="41"/>
      <x:c r="F20" s="41"/>
      <x:c r="G20" s="41"/>
      <x:c r="H20" s="41"/>
      <x:c r="I20" s="41"/>
    </x:row>
    <x:row r="21" ht="23" customHeight="1">
      <x:c r="A21" s="32" t="str">
        <x:v>Total cash payments</x:v>
      </x:c>
      <x:c r="B21" s="42" t="n">
        <x:f>SUM(B11:B19)</x:f>
        <x:v>0</x:v>
      </x:c>
      <x:c r="C21" s="42" t="n">
        <x:f>SUM(C11:C19)</x:f>
        <x:v>0</x:v>
      </x:c>
      <x:c r="D21" s="42" t="n">
        <x:f>SUM(D11:D19)</x:f>
        <x:v>0</x:v>
      </x:c>
      <x:c r="E21" s="42" t="n">
        <x:f>SUM(E11:E19)</x:f>
        <x:v>0</x:v>
      </x:c>
      <x:c r="F21" s="42" t="n">
        <x:f>SUM(F11:F19)</x:f>
        <x:v>0</x:v>
      </x:c>
      <x:c r="G21" s="42" t="n">
        <x:f>SUM(G11:G19)</x:f>
        <x:v>0</x:v>
      </x:c>
      <x:c r="H21" s="42" t="n">
        <x:f>SUM(H11:H19)</x:f>
        <x:v>0</x:v>
      </x:c>
      <x:c r="I21" s="42" t="n">
        <x:f>SUM(I11:I19)</x:f>
        <x:v>0</x:v>
      </x:c>
    </x:row>
    <x:row r="22" ht="23" customHeight="1">
      <x:c r="A22" s="32" t="str">
        <x:v>Net cash change</x:v>
      </x:c>
      <x:c r="B22" s="42" t="n">
        <x:f>B7-B21</x:f>
        <x:v>0</x:v>
      </x:c>
      <x:c r="C22" s="42" t="n">
        <x:f>C7-C21</x:f>
        <x:v>0</x:v>
      </x:c>
      <x:c r="D22" s="42" t="n">
        <x:f>D7-D21</x:f>
        <x:v>0</x:v>
      </x:c>
      <x:c r="E22" s="42" t="n">
        <x:f>E7-E21</x:f>
        <x:v>0</x:v>
      </x:c>
      <x:c r="F22" s="42" t="n">
        <x:f>F7-F21</x:f>
        <x:v>0</x:v>
      </x:c>
      <x:c r="G22" s="42" t="n">
        <x:f>G7-G21</x:f>
        <x:v>0</x:v>
      </x:c>
      <x:c r="H22" s="42" t="n">
        <x:f>H7-H21</x:f>
        <x:v>0</x:v>
      </x:c>
      <x:c r="I22" s="42" t="n">
        <x:f>I7-I21</x:f>
        <x:v>0</x:v>
      </x:c>
    </x:row>
    <x:row r="23" ht="23" customHeight="1">
      <x:c r="A23" s="34" t="str">
        <x:v>Closing available cash</x:v>
      </x:c>
      <x:c r="B23" s="44" t="n">
        <x:f>B6+B22</x:f>
        <x:v>0</x:v>
      </x:c>
      <x:c r="C23" s="44" t="n">
        <x:f>C6+C22</x:f>
        <x:v>0</x:v>
      </x:c>
      <x:c r="D23" s="44" t="n">
        <x:f>D6+D22</x:f>
        <x:v>0</x:v>
      </x:c>
      <x:c r="E23" s="44" t="n">
        <x:f>E6+E22</x:f>
        <x:v>0</x:v>
      </x:c>
      <x:c r="F23" s="44" t="n">
        <x:f>F6+F22</x:f>
        <x:v>0</x:v>
      </x:c>
      <x:c r="G23" s="44" t="n">
        <x:f>G6+G22</x:f>
        <x:v>0</x:v>
      </x:c>
      <x:c r="H23" s="44" t="n">
        <x:f>H6+H22</x:f>
        <x:v>0</x:v>
      </x:c>
      <x:c r="I23" s="44" t="n">
        <x:f>I6+I22</x:f>
        <x:v>0</x:v>
      </x:c>
    </x:row>
    <x:row r="24">
      <x:c r="A24" t="str">
        <x:v>Minimum cash cushion</x:v>
      </x:c>
      <x:c r="B24" s="40" t="n">
        <x:v>500</x:v>
      </x:c>
      <x:c r="C24" s="40" t="n">
        <x:v>500</x:v>
      </x:c>
      <x:c r="D24" s="40" t="n">
        <x:v>500</x:v>
      </x:c>
      <x:c r="E24" s="40" t="n">
        <x:v>500</x:v>
      </x:c>
      <x:c r="F24" s="40" t="n">
        <x:v>500</x:v>
      </x:c>
      <x:c r="G24" s="40" t="n">
        <x:v>500</x:v>
      </x:c>
      <x:c r="H24" s="40" t="n">
        <x:v>500</x:v>
      </x:c>
      <x:c r="I24" s="40" t="n">
        <x:v>500</x:v>
      </x:c>
    </x:row>
    <x:row r="25" ht="23" customHeight="1">
      <x:c r="A25" s="32" t="str">
        <x:v>Above / (below) cushion</x:v>
      </x:c>
      <x:c r="B25" s="42" t="n">
        <x:f>B23-B24</x:f>
        <x:v>-500</x:v>
      </x:c>
      <x:c r="C25" s="42" t="n">
        <x:f>C23-C24</x:f>
        <x:v>-500</x:v>
      </x:c>
      <x:c r="D25" s="42" t="n">
        <x:f>D23-D24</x:f>
        <x:v>-500</x:v>
      </x:c>
      <x:c r="E25" s="42" t="n">
        <x:f>E23-E24</x:f>
        <x:v>-500</x:v>
      </x:c>
      <x:c r="F25" s="42" t="n">
        <x:f>F23-F24</x:f>
        <x:v>-500</x:v>
      </x:c>
      <x:c r="G25" s="42" t="n">
        <x:f>G23-G24</x:f>
        <x:v>-500</x:v>
      </x:c>
      <x:c r="H25" s="42" t="n">
        <x:f>H23-H24</x:f>
        <x:v>-500</x:v>
      </x:c>
      <x:c r="I25" s="42" t="n">
        <x:f>I23-I24</x:f>
        <x:v>-500</x:v>
      </x:c>
    </x:row>
    <x:row r="26" ht="23" customHeight="1">
      <x:c r="A26" s="32" t="str">
        <x:v>Cash status</x:v>
      </x:c>
      <x:c r="B26" s="32" t="str">
        <x:f>IF(B23&lt;0,"SHORTFALL",IF(B25&lt;0,"BELOW CUSHION","OK"))</x:f>
        <x:v>BELOW CUSHION</x:v>
      </x:c>
      <x:c r="C26" s="32" t="str">
        <x:f>IF(C23&lt;0,"SHORTFALL",IF(C25&lt;0,"BELOW CUSHION","OK"))</x:f>
        <x:v>BELOW CUSHION</x:v>
      </x:c>
      <x:c r="D26" s="32" t="str">
        <x:f>IF(D23&lt;0,"SHORTFALL",IF(D25&lt;0,"BELOW CUSHION","OK"))</x:f>
        <x:v>BELOW CUSHION</x:v>
      </x:c>
      <x:c r="E26" s="32" t="str">
        <x:f>IF(E23&lt;0,"SHORTFALL",IF(E25&lt;0,"BELOW CUSHION","OK"))</x:f>
        <x:v>BELOW CUSHION</x:v>
      </x:c>
      <x:c r="F26" s="32" t="str">
        <x:f>IF(F23&lt;0,"SHORTFALL",IF(F25&lt;0,"BELOW CUSHION","OK"))</x:f>
        <x:v>BELOW CUSHION</x:v>
      </x:c>
      <x:c r="G26" s="32" t="str">
        <x:f>IF(G23&lt;0,"SHORTFALL",IF(G25&lt;0,"BELOW CUSHION","OK"))</x:f>
        <x:v>BELOW CUSHION</x:v>
      </x:c>
      <x:c r="H26" s="32" t="str">
        <x:f>IF(H23&lt;0,"SHORTFALL",IF(H25&lt;0,"BELOW CUSHION","OK"))</x:f>
        <x:v>BELOW CUSHION</x:v>
      </x:c>
      <x:c r="I26" s="32" t="str">
        <x:f>IF(I23&lt;0,"SHORTFALL",IF(I25&lt;0,"BELOW CUSHION","OK"))</x:f>
        <x:v>BELOW CUSHION</x:v>
      </x:c>
    </x:row>
    <x:row r="28" ht="40" customHeight="1">
      <x:c r="A28" s="11" t="str">
        <x:v>Payout rule: If a marketplace sends a $141 NET deposit after withholding $9 in fees on a $150 sale, enter $141 in deposits and do NOT subtract the same $9 again.</x:v>
      </x:c>
      <x:c r="B28" s="11"/>
      <x:c r="C28" s="11"/>
      <x:c r="D28" s="11"/>
      <x:c r="E28" s="11"/>
      <x:c r="F28" s="11"/>
      <x:c r="G28" s="11"/>
      <x:c r="H28" s="11"/>
      <x:c r="I28" s="11"/>
    </x:row>
    <x:row r="29" ht="40" customHeight="1">
      <x:c r="A29" s="11" t="str">
        <x:v>Cash-flow tracking is not a profit-and-loss statement. Supplies bought, owner draws, and loan principal may affect cash differently than taxable income or profit.</x:v>
      </x:c>
      <x:c r="B29" s="11"/>
      <x:c r="C29" s="11"/>
      <x:c r="D29" s="11"/>
      <x:c r="E29" s="11"/>
      <x:c r="F29" s="11"/>
      <x:c r="G29" s="11"/>
      <x:c r="H29" s="11"/>
      <x:c r="I29" s="11"/>
    </x:row>
    <x:row r="31">
      <x:c r="A31" s="17" t="str">
        <x:v>WEEKLY FORECAST TIP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</x:row>
    <x:row r="32" ht="40" customHeight="1">
      <x:c r="A32" s="11" t="str">
        <x:v>Bank deposits can clear days after sales. Assign them to the week they actually become available. Update this view every week.</x:v>
      </x:c>
      <x:c r="B32" s="11"/>
      <x:c r="C32" s="11"/>
      <x:c r="D32" s="11"/>
      <x:c r="E32" s="11"/>
      <x:c r="F32" s="11"/>
      <x:c r="G32" s="11"/>
      <x:c r="H32" s="11"/>
      <x:c r="I32" s="11"/>
    </x:row>
  </x:sheetData>
  <x:mergeCells>
    <x:mergeCell ref="A1:I2"/>
    <x:mergeCell ref="A3:I3"/>
    <x:mergeCell ref="A28:I28"/>
    <x:mergeCell ref="A29:I29"/>
    <x:mergeCell ref="A32:I32"/>
  </x:mergeCells>
  <x:conditionalFormatting sqref="B25:I25">
    <x:cfRule type="cellIs" dxfId="2" priority="1" operator="lessThan">
      <x:formula>0</x:formula>
    </x:cfRule>
  </x:conditionalFormatting>
  <x:conditionalFormatting sqref="B23:I23">
    <x:cfRule type="cellIs" dxfId="3" priority="2" operator="lessThan">
      <x:formula>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17" hidden="0" customWidth="1"/>
    <x:col min="3" max="3" width="17" hidden="0" customWidth="1"/>
    <x:col min="4" max="4" width="17" hidden="0" customWidth="1"/>
  </x:cols>
  <x:sheetData>
    <x:row r="1" ht="23" customHeight="1">
      <x:c r="A1" s="4" t="str">
        <x:v>WREATH BUSINESS | EXAMPLE</x:v>
      </x:c>
      <x:c r="B1" s="4"/>
      <x:c r="C1" s="4"/>
      <x:c r="D1" s="4"/>
    </x:row>
    <x:row r="2" ht="23" customHeight="1">
      <x:c r="A2" s="4"/>
      <x:c r="B2" s="4"/>
      <x:c r="C2" s="4"/>
      <x:c r="D2" s="4"/>
    </x:row>
    <x:row r="3" ht="40" customHeight="1">
      <x:c r="A3" s="11" t="str">
        <x:v>Enter only positive amounts for deposits and payments (blue text, pale yellow cells). Formulas calculate cash balances. Forecasts are for ONE operating account.</x:v>
      </x:c>
      <x:c r="B3" s="11"/>
      <x:c r="C3" s="11"/>
      <x:c r="D3" s="11"/>
    </x:row>
    <x:row r="5" ht="27" customHeight="1">
      <x:c r="A5" s="27" t="str">
        <x:v>CASH FLOW LINE</x:v>
      </x:c>
      <x:c r="B5" s="27" t="str">
        <x:v>September</x:v>
      </x:c>
      <x:c r="C5" s="27" t="str">
        <x:v>October</x:v>
      </x:c>
      <x:c r="D5" s="27" t="str">
        <x:v>November</x:v>
      </x:c>
    </x:row>
    <x:row r="6">
      <x:c r="A6" t="str">
        <x:v>Opening available cash</x:v>
      </x:c>
      <x:c r="B6" s="40" t="n">
        <x:v>600</x:v>
      </x:c>
      <x:c r="C6" s="41" t="n">
        <x:f>B23</x:f>
        <x:v>400</x:v>
      </x:c>
      <x:c r="D6" s="41" t="n">
        <x:f>C23</x:f>
        <x:v>690</x:v>
      </x:c>
    </x:row>
    <x:row r="7">
      <x:c r="A7" t="str">
        <x:v>Expected NET cash deposits</x:v>
      </x:c>
      <x:c r="B7" s="40" t="n">
        <x:v>1250</x:v>
      </x:c>
      <x:c r="C7" s="40" t="n">
        <x:v>1850</x:v>
      </x:c>
      <x:c r="D7" s="40" t="n">
        <x:v>2700</x:v>
      </x:c>
    </x:row>
    <x:row r="8" ht="23" customHeight="1">
      <x:c r="A8" s="32" t="str">
        <x:v>Cash available to spend</x:v>
      </x:c>
      <x:c r="B8" s="42" t="n">
        <x:f>B6+B7</x:f>
        <x:v>1850</x:v>
      </x:c>
      <x:c r="C8" s="42" t="n">
        <x:f>C6+C7</x:f>
        <x:v>2250</x:v>
      </x:c>
      <x:c r="D8" s="42" t="n">
        <x:f>D6+D7</x:f>
        <x:v>3390</x:v>
      </x:c>
    </x:row>
    <x:row r="9">
      <x:c r="B9" s="41"/>
      <x:c r="C9" s="41"/>
      <x:c r="D9" s="41"/>
    </x:row>
    <x:row r="10" ht="24" customHeight="1">
      <x:c r="A10" s="30" t="str">
        <x:v>CASH PAYMENTS (positive amounts)</x:v>
      </x:c>
      <x:c r="B10" s="43"/>
      <x:c r="C10" s="43"/>
      <x:c r="D10" s="43"/>
    </x:row>
    <x:row r="11">
      <x:c r="A11" t="str">
        <x:v>Ribbon, mesh, signs and supplies</x:v>
      </x:c>
      <x:c r="B11" s="40" t="n">
        <x:v>900</x:v>
      </x:c>
      <x:c r="C11" s="40" t="n">
        <x:v>650</x:v>
      </x:c>
      <x:c r="D11" s="40" t="n">
        <x:v>800</x:v>
      </x:c>
    </x:row>
    <x:row r="12">
      <x:c r="A12" t="str">
        <x:v>Shipping and packaging</x:v>
      </x:c>
      <x:c r="B12" s="40" t="n">
        <x:v>180</x:v>
      </x:c>
      <x:c r="C12" s="40" t="n">
        <x:v>340</x:v>
      </x:c>
      <x:c r="D12" s="40" t="n">
        <x:v>540</x:v>
      </x:c>
    </x:row>
    <x:row r="13">
      <x:c r="A13" t="str">
        <x:v>Website, software and subscriptions</x:v>
      </x:c>
      <x:c r="B13" s="40" t="n">
        <x:v>120</x:v>
      </x:c>
      <x:c r="C13" s="40" t="n">
        <x:v>120</x:v>
      </x:c>
      <x:c r="D13" s="40" t="n">
        <x:v>120</x:v>
      </x:c>
    </x:row>
    <x:row r="14">
      <x:c r="A14" t="str">
        <x:v>Marketing and advertising</x:v>
      </x:c>
      <x:c r="B14" s="40" t="n">
        <x:v>0</x:v>
      </x:c>
      <x:c r="C14" s="40" t="n">
        <x:v>0</x:v>
      </x:c>
      <x:c r="D14" s="40" t="n">
        <x:v>0</x:v>
      </x:c>
    </x:row>
    <x:row r="15">
      <x:c r="A15" t="str">
        <x:v>Craft-show and booth fees</x:v>
      </x:c>
      <x:c r="B15" s="40" t="n">
        <x:v>100</x:v>
      </x:c>
      <x:c r="C15" s="40" t="n">
        <x:v>0</x:v>
      </x:c>
      <x:c r="D15" s="40" t="n">
        <x:v>0</x:v>
      </x:c>
    </x:row>
    <x:row r="16">
      <x:c r="A16" t="str">
        <x:v>Taxes actually paid</x:v>
      </x:c>
      <x:c r="B16" s="40" t="n">
        <x:v>0</x:v>
      </x:c>
      <x:c r="C16" s="40" t="n">
        <x:v>150</x:v>
      </x:c>
      <x:c r="D16" s="40" t="n">
        <x:v>200</x:v>
      </x:c>
    </x:row>
    <x:row r="17">
      <x:c r="A17" t="str">
        <x:v>Owner withdrawals / distributions</x:v>
      </x:c>
      <x:c r="B17" s="40" t="n">
        <x:v>150</x:v>
      </x:c>
      <x:c r="C17" s="40" t="n">
        <x:v>300</x:v>
      </x:c>
      <x:c r="D17" s="40" t="n">
        <x:v>450</x:v>
      </x:c>
    </x:row>
    <x:row r="18">
      <x:c r="A18" t="str">
        <x:v>Debt payments (cash amounts)</x:v>
      </x:c>
      <x:c r="B18" s="40" t="n">
        <x:v>0</x:v>
      </x:c>
      <x:c r="C18" s="40" t="n">
        <x:v>0</x:v>
      </x:c>
      <x:c r="D18" s="40" t="n">
        <x:v>0</x:v>
      </x:c>
    </x:row>
    <x:row r="19">
      <x:c r="A19" t="str">
        <x:v>Other cash payments</x:v>
      </x:c>
      <x:c r="B19" s="40" t="n">
        <x:v>0</x:v>
      </x:c>
      <x:c r="C19" s="40" t="n">
        <x:v>0</x:v>
      </x:c>
      <x:c r="D19" s="40" t="n">
        <x:v>0</x:v>
      </x:c>
    </x:row>
    <x:row r="20">
      <x:c r="B20" s="41"/>
      <x:c r="C20" s="41"/>
      <x:c r="D20" s="41"/>
    </x:row>
    <x:row r="21" ht="23" customHeight="1">
      <x:c r="A21" s="32" t="str">
        <x:v>Total cash payments</x:v>
      </x:c>
      <x:c r="B21" s="42" t="n">
        <x:f>SUM(B11:B19)</x:f>
        <x:v>1450</x:v>
      </x:c>
      <x:c r="C21" s="42" t="n">
        <x:f>SUM(C11:C19)</x:f>
        <x:v>1560</x:v>
      </x:c>
      <x:c r="D21" s="42" t="n">
        <x:f>SUM(D11:D19)</x:f>
        <x:v>2110</x:v>
      </x:c>
    </x:row>
    <x:row r="22" ht="23" customHeight="1">
      <x:c r="A22" s="32" t="str">
        <x:v>Net cash change</x:v>
      </x:c>
      <x:c r="B22" s="42" t="n">
        <x:f>B7-B21</x:f>
        <x:v>-200</x:v>
      </x:c>
      <x:c r="C22" s="42" t="n">
        <x:f>C7-C21</x:f>
        <x:v>290</x:v>
      </x:c>
      <x:c r="D22" s="42" t="n">
        <x:f>D7-D21</x:f>
        <x:v>590</x:v>
      </x:c>
    </x:row>
    <x:row r="23" ht="23" customHeight="1">
      <x:c r="A23" s="34" t="str">
        <x:v>Closing available cash</x:v>
      </x:c>
      <x:c r="B23" s="44" t="n">
        <x:f>B6+B22</x:f>
        <x:v>400</x:v>
      </x:c>
      <x:c r="C23" s="44" t="n">
        <x:f>C6+C22</x:f>
        <x:v>690</x:v>
      </x:c>
      <x:c r="D23" s="44" t="n">
        <x:f>D6+D22</x:f>
        <x:v>1280</x:v>
      </x:c>
    </x:row>
    <x:row r="24">
      <x:c r="A24" t="str">
        <x:v>Minimum cash cushion</x:v>
      </x:c>
      <x:c r="B24" s="40" t="n">
        <x:v>500</x:v>
      </x:c>
      <x:c r="C24" s="40" t="n">
        <x:v>500</x:v>
      </x:c>
      <x:c r="D24" s="40" t="n">
        <x:v>500</x:v>
      </x:c>
    </x:row>
    <x:row r="25" ht="23" customHeight="1">
      <x:c r="A25" s="32" t="str">
        <x:v>Above / (below) cushion</x:v>
      </x:c>
      <x:c r="B25" s="42" t="n">
        <x:f>B23-B24</x:f>
        <x:v>-100</x:v>
      </x:c>
      <x:c r="C25" s="42" t="n">
        <x:f>C23-C24</x:f>
        <x:v>190</x:v>
      </x:c>
      <x:c r="D25" s="42" t="n">
        <x:f>D23-D24</x:f>
        <x:v>780</x:v>
      </x:c>
    </x:row>
    <x:row r="26" ht="23" customHeight="1">
      <x:c r="A26" s="32" t="str">
        <x:v>Cash status</x:v>
      </x:c>
      <x:c r="B26" s="32" t="str">
        <x:f>IF(B23&lt;0,"SHORTFALL",IF(B25&lt;0,"BELOW CUSHION","OK"))</x:f>
        <x:v>BELOW CUSHION</x:v>
      </x:c>
      <x:c r="C26" s="32" t="str">
        <x:f>IF(C23&lt;0,"SHORTFALL",IF(C25&lt;0,"BELOW CUSHION","OK"))</x:f>
        <x:v>OK</x:v>
      </x:c>
      <x:c r="D26" s="32" t="str">
        <x:f>IF(D23&lt;0,"SHORTFALL",IF(D25&lt;0,"BELOW CUSHION","OK"))</x:f>
        <x:v>OK</x:v>
      </x:c>
    </x:row>
    <x:row r="28" ht="40" customHeight="1">
      <x:c r="A28" s="11" t="str">
        <x:v>Payout rule: If a marketplace sends a $141 NET deposit after withholding $9 in fees on a $150 sale, enter $141 in deposits and do NOT subtract the same $9 again.</x:v>
      </x:c>
      <x:c r="B28" s="11"/>
      <x:c r="C28" s="11"/>
      <x:c r="D28" s="11"/>
    </x:row>
    <x:row r="29" ht="40" customHeight="1">
      <x:c r="A29" s="11" t="str">
        <x:v>Cash-flow tracking is not a profit-and-loss statement. Supplies bought, owner draws, and loan principal may affect cash differently than taxable income or profit.</x:v>
      </x:c>
      <x:c r="B29" s="11"/>
      <x:c r="C29" s="11"/>
      <x:c r="D29" s="11"/>
    </x:row>
    <x:row r="31" ht="40" customHeight="1">
      <x:c r="A31" s="11" t="str">
        <x:v>Fictional numbers: September closes at $400 (below a $500 cash cushion); October closes at $690; November closes at $1,280.</x:v>
      </x:c>
      <x:c r="B31" s="11"/>
      <x:c r="C31" s="11"/>
      <x:c r="D31" s="11"/>
    </x:row>
    <x:row r="33" ht="40" customHeight="1">
      <x:c r="A33" s="11" t="str">
        <x:v>The EXAMPLE follows the article. In your own forecast, never assume sales receipts arrive before the actual payment processor's payout.</x:v>
      </x:c>
      <x:c r="B33" s="11"/>
      <x:c r="C33" s="11"/>
      <x:c r="D33" s="11"/>
    </x:row>
  </x:sheetData>
  <x:mergeCells>
    <x:mergeCell ref="A1:D2"/>
    <x:mergeCell ref="A3:D3"/>
    <x:mergeCell ref="A28:D28"/>
    <x:mergeCell ref="A29:D29"/>
    <x:mergeCell ref="A31:D31"/>
    <x:mergeCell ref="A33:D33"/>
  </x:mergeCells>
  <x:conditionalFormatting sqref="B25:D25">
    <x:cfRule type="cellIs" dxfId="4" priority="1" operator="lessThan">
      <x:formula>0</x:formula>
    </x:cfRule>
  </x:conditionalFormatting>
  <x:conditionalFormatting sqref="B23:D23">
    <x:cfRule type="cellIs" dxfId="5" priority="2" operator="lessThan">
      <x:formula>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90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</x:cols>
  <x:sheetData>
    <x:row r="1" ht="23" customHeight="1">
      <x:c r="A1" s="4" t="str">
        <x:v>REFERENCE NOTES AND DEFINITIONS</x:v>
      </x:c>
      <x:c r="B1" s="4"/>
      <x:c r="C1" s="4"/>
      <x:c r="D1" s="4"/>
      <x:c r="E1" s="4"/>
      <x:c r="F1" s="4"/>
      <x:c r="G1" s="4"/>
    </x:row>
    <x:row r="2" ht="23" customHeight="1">
      <x:c r="A2" s="4"/>
      <x:c r="B2" s="4"/>
      <x:c r="C2" s="4"/>
      <x:c r="D2" s="4"/>
      <x:c r="E2" s="4"/>
      <x:c r="F2" s="4"/>
      <x:c r="G2" s="4"/>
    </x:row>
    <x:row r="5" ht="41" customHeight="1">
      <x:c r="A5" s="50" t="str">
        <x:v>Operating cash</x:v>
      </x:c>
      <x:c r="B5" s="52" t="str">
        <x:v>Forecast starts with money available in the chosen operating account; account for pending payments. Do not include unused credit limits.</x:v>
      </x:c>
    </x:row>
    <x:row r="6" ht="41" customHeight="1">
      <x:c r="A6" s="50" t="str">
        <x:v>Net deposits</x:v>
      </x:c>
      <x:c r="B6" s="52" t="str">
        <x:v>Enter the amount expected to hit this account from each platform after fees withheld, reserves, refunds and adjustments.</x:v>
      </x:c>
    </x:row>
    <x:row r="7" ht="41" customHeight="1">
      <x:c r="A7" s="50" t="str">
        <x:v>Cash payments</x:v>
      </x:c>
      <x:c r="B7" s="52" t="str">
        <x:v>Record cash that actually leaves this account. Keep a separate accounting record of the purpose of each purchase.</x:v>
      </x:c>
    </x:row>
    <x:row r="8" ht="41" customHeight="1">
      <x:c r="A8" s="50" t="str">
        <x:v>Inter-account transfers</x:v>
      </x:c>
      <x:c r="B8" s="52" t="str">
        <x:v>A transfer between your own accounts is not a businesswide external expense, but may reduce the operating account balance. Handle consistently.</x:v>
      </x:c>
    </x:row>
    <x:row r="9" ht="41" customHeight="1">
      <x:c r="A9" s="50" t="str">
        <x:v>Inventory and taxes</x:v>
      </x:c>
      <x:c r="B9" s="52" t="str">
        <x:v>The tax treatment of supply purchases is not determined by when bank cash leaves; consult a tax professional about applicable inventory rules.</x:v>
      </x:c>
    </x:row>
    <x:row r="10" ht="41" customHeight="1">
      <x:c r="A10" s="50" t="str">
        <x:v>Owner withdrawals</x:v>
      </x:c>
      <x:c r="B10" s="52" t="str">
        <x:v>Owner draws can reduce cash without being profit-and-loss operating expenses for a sole proprietor; different entity types have different rules.</x:v>
      </x:c>
    </x:row>
    <x:row r="11" ht="41" customHeight="1">
      <x:c r="A11" s="50" t="str">
        <x:v>IRS Publication 583</x:v>
      </x:c>
      <x:c r="B11" s="52" t="str">
        <x:v>https://www.irs.gov/publications/p583</x:v>
      </x:c>
    </x:row>
    <x:row r="12" ht="41" customHeight="1">
      <x:c r="A12" s="50" t="str">
        <x:v>IRS Recordkeeping</x:v>
      </x:c>
      <x:c r="B12" s="52" t="str">
        <x:v>https://www.irs.gov/businesses/small-businesses-self-employed/recordkeeping</x:v>
      </x:c>
    </x:row>
    <x:row r="13" ht="41" customHeight="1">
      <x:c r="A13" s="50" t="str">
        <x:v>SBA Business Guidance</x:v>
      </x:c>
      <x:c r="B13" s="52" t="str">
        <x:v>https://www.sba.gov/business-guide/manage-your-business</x:v>
      </x:c>
    </x:row>
    <x:row r="15" ht="40" customHeight="1">
      <x:c r="A15" s="11" t="str">
        <x:v>Financial examples are fictional. This workbook is for education and cash planning, not tax preparation or formal financial reporting. Consult a qualified professional where needed.</x:v>
      </x:c>
      <x:c r="B15" s="11"/>
      <x:c r="C15" s="11"/>
      <x:c r="D15" s="11"/>
      <x:c r="E15" s="11"/>
      <x:c r="F15" s="11"/>
      <x:c r="G15" s="11"/>
    </x:row>
    <x:row r="16" ht="40" customHeight="1">
      <x:c r="A16" s="11"/>
      <x:c r="B16" s="11"/>
      <x:c r="C16" s="11"/>
      <x:c r="D16" s="11"/>
      <x:c r="E16" s="11"/>
      <x:c r="F16" s="11"/>
      <x:c r="G16" s="11"/>
    </x:row>
  </x:sheetData>
  <x:mergeCells>
    <x:mergeCell ref="A1:G2"/>
    <x:mergeCell ref="A15:G16"/>
  </x:mergeCells>
  <x:pageMargins left="0.7" right="0.7" top="0.75" bottom="0.75" header="0.3" footer="0.3"/>
</x:worksheet>
</file>