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8e1b783f44a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nthly Cash Budget" sheetId="1" r:id="R0a70cce00e3e495d"/>
    <x:sheet xmlns:r="http://schemas.openxmlformats.org/officeDocument/2006/relationships" name="12-Month Planner" sheetId="2" r:id="R2170dd2e031d4ced"/>
    <x:sheet xmlns:r="http://schemas.openxmlformats.org/officeDocument/2006/relationships" name="Start Here" sheetId="3" r:id="R603b2b6791c0494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$#,##0;[Red]($#,##0);–"/>
  </x:numFmts>
  <x:fonts count="9">
    <x:font>
      <x:sz val="11"/>
      <x:name val="Carlito"/>
    </x:font>
    <x:font>
      <x:b/>
      <x:sz val="16"/>
      <x:color rgb="FFFFFFFF"/>
      <x:name val="Carlito"/>
    </x:font>
    <x:font>
      <x:sz val="11"/>
      <x:color rgb="FF5C6A70"/>
      <x:name val="Carlito"/>
    </x:font>
    <x:font>
      <x:b/>
      <x:sz val="11"/>
      <x:color rgb="FFFFFFFF"/>
      <x:name val="Carlito"/>
    </x:font>
    <x:font>
      <x:b/>
      <x:sz val="11"/>
      <x:color rgb="FF18384B"/>
      <x:name val="Carlito"/>
    </x:font>
    <x:font>
      <x:b/>
      <x:sz val="11"/>
      <x:color rgb="FF000000"/>
      <x:name val="Carlito"/>
    </x:font>
    <x:font>
      <x:sz val="11"/>
      <x:color rgb="FF0000FF"/>
      <x:name val="Carlito"/>
    </x:font>
    <x:font>
      <x:b/>
      <x:sz val="15"/>
      <x:color rgb="FFFFFFFF"/>
      <x:name val="Carlito"/>
    </x:font>
    <x:font>
      <x:b/>
      <x:sz val="11"/>
      <x:color rgb="FF28745F"/>
      <x:name val="Carlito"/>
    </x:font>
  </x:fonts>
  <x:fills count="8">
    <x:fill>
      <x:patternFill patternType="none"/>
    </x:fill>
    <x:fill>
      <x:patternFill patternType="gray125"/>
    </x:fill>
    <x:fill>
      <x:patternFill patternType="solid">
        <x:fgColor rgb="FF18384B"/>
      </x:patternFill>
    </x:fill>
    <x:fill>
      <x:patternFill patternType="solid">
        <x:fgColor rgb="FF28745F"/>
      </x:patternFill>
    </x:fill>
    <x:fill>
      <x:patternFill patternType="solid">
        <x:fgColor rgb="FFF4F7F8"/>
      </x:patternFill>
    </x:fill>
    <x:fill>
      <x:patternFill patternType="solid">
        <x:fgColor rgb="FFEAF4EF"/>
      </x:patternFill>
    </x:fill>
    <x:fill>
      <x:patternFill patternType="solid">
        <x:fgColor rgb="FFFFF4C4"/>
      </x:patternFill>
    </x:fill>
    <x:fill>
      <x:patternFill patternType="solid">
        <x:fgColor rgb="FFFFF9E9"/>
      </x:patternFill>
    </x:fill>
  </x:fills>
  <x:borders count="2">
    <x:border/>
    <x:border/>
  </x:borders>
  <x:cellStyleXfs count="1">
    <x:xf numFmtId="0" fontId="0" fillId="0" borderId="0"/>
  </x:cellStyleXfs>
  <x:cellXfs count="51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3" fillId="2" borderId="0" xfId="0" applyNumberFormat="1" applyFont="1" applyFill="1" applyBorder="1"/>
    <x:xf numFmtId="0" fontId="3" fillId="2" borderId="1" xfId="0" applyNumberFormat="1" applyFont="1" applyFill="1" applyBorder="1"/>
    <x:xf numFmtId="0" fontId="6" fillId="0" borderId="0" xfId="0" applyNumberFormat="1" applyFont="1" applyFill="1" applyBorder="1"/>
    <x:xf numFmtId="0" fontId="6" fillId="0" borderId="1" xfId="0" applyNumberFormat="1" applyFont="1" applyFill="1" applyBorder="1"/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200" fontId="0" fillId="0" borderId="0" xfId="0" applyNumberFormat="1" applyFont="1" applyFill="1" applyBorder="1"/>
    <x:xf numFmtId="200" fontId="4" fillId="4" borderId="0" xfId="0" applyNumberFormat="1" applyFont="1" applyFill="1" applyBorder="1"/>
    <x:xf numFmtId="200" fontId="6" fillId="0" borderId="0" xfId="0" applyNumberFormat="1" applyFont="1" applyFill="1" applyBorder="1"/>
    <x:xf numFmtId="200" fontId="6" fillId="6" borderId="0" xfId="0" applyNumberFormat="1" applyFont="1" applyFill="1" applyBorder="1"/>
    <x:xf numFmtId="200" fontId="5" fillId="5" borderId="0" xfId="0" applyNumberFormat="1" applyFont="1" applyFill="1" applyBorder="1"/>
    <x:xf numFmtId="200" fontId="3" fillId="2" borderId="0" xfId="0" applyNumberFormat="1" applyFont="1" applyFill="1" applyBorder="1"/>
    <x:xf numFmtId="200" fontId="0" fillId="0" borderId="1" xfId="0" applyNumberFormat="1" applyFont="1" applyFill="1" applyBorder="1"/>
    <x:xf numFmtId="200" fontId="4" fillId="4" borderId="1" xfId="0" applyNumberFormat="1" applyFont="1" applyFill="1" applyBorder="1"/>
    <x:xf numFmtId="200" fontId="6" fillId="0" borderId="1" xfId="0" applyNumberFormat="1" applyFont="1" applyFill="1" applyBorder="1"/>
    <x:xf numFmtId="200" fontId="6" fillId="6" borderId="1" xfId="0" applyNumberFormat="1" applyFont="1" applyFill="1" applyBorder="1"/>
    <x:xf numFmtId="200" fontId="5" fillId="5" borderId="1" xfId="0" applyNumberFormat="1" applyFont="1" applyFill="1" applyBorder="1"/>
    <x:xf numFmtId="200" fontId="3" fillId="2" borderId="1" xfId="0" applyNumberFormat="1" applyFont="1" applyFill="1" applyBorder="1"/>
    <x:xf numFmtId="0" fontId="7" fillId="2" borderId="0" xfId="0" applyNumberFormat="1" applyFont="1" applyFill="1" applyBorder="1"/>
    <x:xf numFmtId="0" fontId="7" fillId="2" borderId="1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  <x:xf numFmtId="0" fontId="6" fillId="7" borderId="0" xfId="0" applyNumberFormat="1" applyFont="1" applyFill="1" applyBorder="1"/>
    <x:xf numFmtId="0" fontId="6" fillId="7" borderId="1" xfId="0" applyNumberFormat="1" applyFont="1" applyFill="1" applyBorder="1"/>
    <x:xf numFmtId="200" fontId="6" fillId="7" borderId="0" xfId="0" applyNumberFormat="1" applyFont="1" applyFill="1" applyBorder="1"/>
    <x:xf numFmtId="200" fontId="6" fillId="7" borderId="1" xfId="0" applyNumberFormat="1" applyFont="1" applyFill="1" applyBorder="1"/>
    <x:xf numFmtId="0" fontId="8" fillId="0" borderId="0" xfId="0" applyNumberFormat="1" applyFont="1" applyFill="1" applyBorder="1"/>
    <x:xf numFmtId="0" fontId="8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color rgb="FFA82430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6d824d272b4c17" /><Relationship Type="http://schemas.openxmlformats.org/officeDocument/2006/relationships/theme" Target="/xl/theme/theme1.xml" Id="Re2b97f82273f4856" /><Relationship Type="http://schemas.openxmlformats.org/officeDocument/2006/relationships/sharedStrings" Target="/xl/sharedStrings.xml" Id="R9e10678aa8b04f50" /><Relationship Type="http://schemas.openxmlformats.org/officeDocument/2006/relationships/worksheet" Target="/xl/worksheets/sheet1.xml" Id="R0a70cce00e3e495d" /><Relationship Type="http://schemas.openxmlformats.org/officeDocument/2006/relationships/worksheet" Target="/xl/worksheets/sheet2.xml" Id="R2170dd2e031d4ced" /><Relationship Type="http://schemas.openxmlformats.org/officeDocument/2006/relationships/worksheet" Target="/xl/worksheets/sheet3.xml" Id="R603b2b6791c0494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43" hidden="0" customWidth="1"/>
    <x:col min="2" max="2" width="20" hidden="0" customWidth="1"/>
    <x:col min="3" max="3" width="20" hidden="0" customWidth="1"/>
    <x:col min="4" max="4" width="20" hidden="0" customWidth="1"/>
  </x:cols>
  <x:sheetData>
    <x:row r="1" ht="35" customHeight="1">
      <x:c r="A1" s="3" t="str">
        <x:v>MONTHLY WREATH BUSINESS CASH BUDGET</x:v>
      </x:c>
      <x:c r="B1" s="3"/>
      <x:c r="C1" s="3"/>
      <x:c r="D1" s="3"/>
    </x:row>
    <x:row r="2" ht="28" customHeight="1">
      <x:c r="A2" s="6" t="str">
        <x:v>Enter planned amounts in blue, then record actual amounts as the month progresses.</x:v>
      </x:c>
      <x:c r="B2" s="6"/>
      <x:c r="C2" s="6"/>
      <x:c r="D2" s="6"/>
    </x:row>
    <x:row r="4" ht="27" customHeight="1">
      <x:c r="A4" s="9" t="str">
        <x:v>Cash movement ($)</x:v>
      </x:c>
      <x:c r="B4" s="9" t="str">
        <x:v>Plan ($)</x:v>
      </x:c>
      <x:c r="C4" s="9" t="str">
        <x:v>Actual ($)</x:v>
      </x:c>
      <x:c r="D4" s="9" t="str">
        <x:v>Actual − Plan ($)</x:v>
      </x:c>
    </x:row>
    <x:row r="5">
      <x:c r="B5" s="28"/>
      <x:c r="C5" s="28"/>
      <x:c r="D5" s="28"/>
    </x:row>
    <x:row r="6">
      <x:c r="A6" s="13" t="str">
        <x:v>Money IN</x:v>
      </x:c>
      <x:c r="B6" s="29"/>
      <x:c r="C6" s="29"/>
      <x:c r="D6" s="29"/>
    </x:row>
    <x:row r="7">
      <x:c r="A7" t="str">
        <x:v>Starting operating cash</x:v>
      </x:c>
      <x:c r="B7" s="30" t="n">
        <x:v>500</x:v>
      </x:c>
      <x:c r="C7" s="31"/>
      <x:c r="D7" s="28" t="str">
        <x:f>IF(C7="","",C7-B7)</x:f>
      </x:c>
    </x:row>
    <x:row r="8">
      <x:c r="A8" t="str">
        <x:v>Expected customer cash receipts</x:v>
      </x:c>
      <x:c r="B8" s="30" t="n">
        <x:v>2400</x:v>
      </x:c>
      <x:c r="C8" s="31"/>
      <x:c r="D8" s="28" t="str">
        <x:f>IF(C8="","",C8-B8)</x:f>
      </x:c>
    </x:row>
    <x:row r="9" ht="24" customHeight="1">
      <x:c r="A9" s="17" t="str">
        <x:v>Total cash available</x:v>
      </x:c>
      <x:c r="B9" s="32" t="n">
        <x:f>SUM(B7:B8)</x:f>
        <x:v>2900</x:v>
      </x:c>
      <x:c r="C9" s="32" t="str">
        <x:f>IF(COUNT(C7:C8)=0,"",SUM(C7:C8))</x:f>
      </x:c>
      <x:c r="D9" s="32" t="str">
        <x:f>IF(C9="","",C9-B9)</x:f>
      </x:c>
    </x:row>
    <x:row r="10">
      <x:c r="A10" s="13" t="str">
        <x:v>Money OUT / set aside</x:v>
      </x:c>
      <x:c r="B10" s="29"/>
      <x:c r="C10" s="29"/>
      <x:c r="D10" s="29"/>
    </x:row>
    <x:row r="11">
      <x:c r="A11" t="str">
        <x:v>Supplies purchased</x:v>
      </x:c>
      <x:c r="B11" s="30" t="n">
        <x:v>650</x:v>
      </x:c>
      <x:c r="C11" s="31"/>
      <x:c r="D11" s="28" t="str">
        <x:f>IF(C11="","",C11-B11)</x:f>
      </x:c>
    </x:row>
    <x:row r="12">
      <x:c r="A12" t="str">
        <x:v>Postage and packaging</x:v>
      </x:c>
      <x:c r="B12" s="30" t="n">
        <x:v>325</x:v>
      </x:c>
      <x:c r="C12" s="31"/>
      <x:c r="D12" s="28" t="str">
        <x:f>IF(C12="","",C12-B12)</x:f>
      </x:c>
    </x:row>
    <x:row r="13">
      <x:c r="A13" t="str">
        <x:v>Marketplace and payment fees</x:v>
      </x:c>
      <x:c r="B13" s="30" t="n">
        <x:v>210</x:v>
      </x:c>
      <x:c r="C13" s="31"/>
      <x:c r="D13" s="28" t="str">
        <x:f>IF(C13="","",C13-B13)</x:f>
      </x:c>
    </x:row>
    <x:row r="14">
      <x:c r="A14" t="str">
        <x:v>Marketing and ads</x:v>
      </x:c>
      <x:c r="B14" s="30" t="n">
        <x:v>150</x:v>
      </x:c>
      <x:c r="C14" s="31"/>
      <x:c r="D14" s="28" t="str">
        <x:f>IF(C14="","",C14-B14)</x:f>
      </x:c>
    </x:row>
    <x:row r="15">
      <x:c r="A15" t="str">
        <x:v>Software and subscriptions</x:v>
      </x:c>
      <x:c r="B15" s="30" t="n">
        <x:v>75</x:v>
      </x:c>
      <x:c r="C15" s="31"/>
      <x:c r="D15" s="28" t="str">
        <x:f>IF(C15="","",C15-B15)</x:f>
      </x:c>
    </x:row>
    <x:row r="16">
      <x:c r="A16" t="str">
        <x:v>Craft-show fees</x:v>
      </x:c>
      <x:c r="B16" s="30" t="n">
        <x:v>100</x:v>
      </x:c>
      <x:c r="C16" s="31"/>
      <x:c r="D16" s="28" t="str">
        <x:f>IF(C16="","",C16-B16)</x:f>
      </x:c>
    </x:row>
    <x:row r="17">
      <x:c r="A17" t="str">
        <x:v>Other payments</x:v>
      </x:c>
      <x:c r="B17" s="30" t="n">
        <x:v>90</x:v>
      </x:c>
      <x:c r="C17" s="31"/>
      <x:c r="D17" s="28" t="str">
        <x:f>IF(C17="","",C17-B17)</x:f>
      </x:c>
    </x:row>
    <x:row r="18">
      <x:c r="A18" t="str">
        <x:v>Transfer to tax reserve</x:v>
      </x:c>
      <x:c r="B18" s="30" t="n">
        <x:v>300</x:v>
      </x:c>
      <x:c r="C18" s="31"/>
      <x:c r="D18" s="28" t="str">
        <x:f>IF(C18="","",C18-B18)</x:f>
      </x:c>
    </x:row>
    <x:row r="19">
      <x:c r="A19" t="str">
        <x:v>Owner withdrawals</x:v>
      </x:c>
      <x:c r="B19" s="30" t="n">
        <x:v>500</x:v>
      </x:c>
      <x:c r="C19" s="31"/>
      <x:c r="D19" s="28" t="str">
        <x:f>IF(C19="","",C19-B19)</x:f>
      </x:c>
    </x:row>
    <x:row r="20" ht="24" customHeight="1">
      <x:c r="A20" s="17" t="str">
        <x:v>Total planned outflows</x:v>
      </x:c>
      <x:c r="B20" s="32" t="n">
        <x:f>SUM(B11:B19)</x:f>
        <x:v>2400</x:v>
      </x:c>
      <x:c r="C20" s="32" t="str">
        <x:f>IF(COUNT(C11:C19)=0,"",SUM(C11:C19))</x:f>
      </x:c>
      <x:c r="D20" s="32" t="str">
        <x:f>IF(C20="","",C20-B20)</x:f>
      </x:c>
    </x:row>
    <x:row r="21" ht="29" customHeight="1">
      <x:c r="A21" s="20" t="str">
        <x:v>Ending AVAILABLE operating cash</x:v>
      </x:c>
      <x:c r="B21" s="33" t="n">
        <x:f>B9-B20</x:f>
        <x:v>500</x:v>
      </x:c>
      <x:c r="C21" s="33" t="str">
        <x:f>IF(OR(C9="",C20=""),"",C9-C20)</x:f>
      </x:c>
      <x:c r="D21" s="33" t="str">
        <x:f>IF(C21="","",C21-B21)</x:f>
      </x:c>
    </x:row>
    <x:row r="22">
      <x:c r="B22" s="28"/>
      <x:c r="C22" s="28"/>
      <x:c r="D22" s="28"/>
    </x:row>
    <x:row r="23">
      <x:c r="B23" s="28"/>
      <x:c r="C23" s="28"/>
      <x:c r="D23" s="28"/>
    </x:row>
    <x:row r="24" ht="25" customHeight="1">
      <x:c r="A24" s="6" t="str">
        <x:v>Note: The tax reserve is money moved out of OPERATING cash, not a deductible expense.</x:v>
      </x:c>
      <x:c r="B24" s="6"/>
      <x:c r="C24" s="6"/>
      <x:c r="D24" s="6"/>
    </x:row>
    <x:row r="25" ht="25" customHeight="1">
      <x:c r="A25" s="6" t="str">
        <x:v>An owner withdrawal is not the same as employee wages or an operating expense.</x:v>
      </x:c>
      <x:c r="B25" s="6"/>
      <x:c r="C25" s="6"/>
      <x:c r="D25" s="6"/>
    </x:row>
    <x:row r="26" ht="25" customHeight="1">
      <x:c r="A26" s="6" t="str">
        <x:v>If reserve money stays in your checking account, subtract it only once when calculating available cash.</x:v>
      </x:c>
      <x:c r="B26" s="6"/>
      <x:c r="C26" s="6"/>
      <x:c r="D26" s="6"/>
    </x:row>
  </x:sheetData>
  <x:mergeCells>
    <x:mergeCell ref="A1:D1"/>
    <x:mergeCell ref="A2:D2"/>
    <x:mergeCell ref="A24:D24"/>
    <x:mergeCell ref="A25:D25"/>
    <x:mergeCell ref="A26:D26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13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  <x:col min="13" max="13" width="16" hidden="0" customWidth="1"/>
    <x:col min="14" max="14" width="16" hidden="0" customWidth="1"/>
  </x:cols>
  <x:sheetData>
    <x:row r="1" ht="34" customHeight="1">
      <x:c r="A1" s="40" t="str">
        <x:v>12-MONTH WREATH BUSINESS CASH PLAN</x:v>
      </x:c>
      <x:c r="B1" s="40"/>
      <x:c r="C1" s="40"/>
      <x:c r="D1" s="40"/>
      <x:c r="E1" s="40"/>
      <x:c r="F1" s="40"/>
      <x:c r="G1" s="40"/>
      <x:c r="H1" s="40"/>
      <x:c r="I1" s="40"/>
      <x:c r="J1" s="40"/>
      <x:c r="K1" s="40"/>
      <x:c r="L1" s="40"/>
      <x:c r="M1" s="40"/>
      <x:c r="N1" s="40"/>
    </x:row>
    <x:row r="2" ht="27" customHeight="1">
      <x:c r="A2" s="6" t="str">
        <x:v>All figures are sample planning inputs. Replace blue figures; calculated cash balances update automatically.</x:v>
      </x:c>
      <x:c r="B2" s="6"/>
      <x:c r="C2" s="6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</x:row>
    <x:row r="4" ht="42" customHeight="1">
      <x:c r="A4" s="42" t="str">
        <x:v>Month</x:v>
      </x:c>
      <x:c r="B4" s="42" t="str">
        <x:v>Starting cash ($)</x:v>
      </x:c>
      <x:c r="C4" s="42" t="str">
        <x:v>Receipts ($)</x:v>
      </x:c>
      <x:c r="D4" s="42" t="str">
        <x:v>Supplies ($)</x:v>
      </x:c>
      <x:c r="E4" s="42" t="str">
        <x:v>Postage ($)</x:v>
      </x:c>
      <x:c r="F4" s="42" t="str">
        <x:v>Fees ($)</x:v>
      </x:c>
      <x:c r="G4" s="42" t="str">
        <x:v>Marketing ($)</x:v>
      </x:c>
      <x:c r="H4" s="42" t="str">
        <x:v>Software ($)</x:v>
      </x:c>
      <x:c r="I4" s="42" t="str">
        <x:v>Show fees ($)</x:v>
      </x:c>
      <x:c r="J4" s="42" t="str">
        <x:v>Other ($)</x:v>
      </x:c>
      <x:c r="K4" s="42" t="str">
        <x:v>Tax reserve ($)</x:v>
      </x:c>
      <x:c r="L4" s="42" t="str">
        <x:v>Owner draw ($)</x:v>
      </x:c>
      <x:c r="M4" s="42" t="str">
        <x:v>Outflows ($)</x:v>
      </x:c>
      <x:c r="N4" s="42" t="str">
        <x:v>Ending cash ($)</x:v>
      </x:c>
    </x:row>
    <x:row r="5">
      <x:c r="A5" t="str">
        <x:v>Jan</x:v>
      </x:c>
      <x:c r="B5" s="31" t="n">
        <x:v>500</x:v>
      </x:c>
      <x:c r="C5" s="46" t="n">
        <x:v>2400</x:v>
      </x:c>
      <x:c r="D5" s="46" t="n">
        <x:v>650</x:v>
      </x:c>
      <x:c r="E5" s="46" t="n">
        <x:v>325</x:v>
      </x:c>
      <x:c r="F5" s="46" t="n">
        <x:v>210</x:v>
      </x:c>
      <x:c r="G5" s="46" t="n">
        <x:v>150</x:v>
      </x:c>
      <x:c r="H5" s="46" t="n">
        <x:v>75</x:v>
      </x:c>
      <x:c r="I5" s="46" t="n">
        <x:v>100</x:v>
      </x:c>
      <x:c r="J5" s="46" t="n">
        <x:v>90</x:v>
      </x:c>
      <x:c r="K5" s="46" t="n">
        <x:v>300</x:v>
      </x:c>
      <x:c r="L5" s="46" t="n">
        <x:v>500</x:v>
      </x:c>
      <x:c r="M5" s="28" t="n">
        <x:f>SUM(D5:L5)</x:f>
        <x:v>2400</x:v>
      </x:c>
      <x:c r="N5" s="28" t="n">
        <x:f>B5+C5-M5</x:f>
        <x:v>500</x:v>
      </x:c>
    </x:row>
    <x:row r="6">
      <x:c r="A6" t="str">
        <x:v>Feb</x:v>
      </x:c>
      <x:c r="B6" s="30" t="n">
        <x:f>N5</x:f>
        <x:v>500</x:v>
      </x:c>
      <x:c r="C6" s="46" t="n">
        <x:v>1400</x:v>
      </x:c>
      <x:c r="D6" s="46" t="n">
        <x:v>400</x:v>
      </x:c>
      <x:c r="E6" s="46" t="n">
        <x:v>190</x:v>
      </x:c>
      <x:c r="F6" s="46" t="n">
        <x:v>120</x:v>
      </x:c>
      <x:c r="G6" s="46" t="n">
        <x:v>100</x:v>
      </x:c>
      <x:c r="H6" s="46" t="n">
        <x:v>75</x:v>
      </x:c>
      <x:c r="I6" s="46" t="n">
        <x:v>0</x:v>
      </x:c>
      <x:c r="J6" s="46" t="n">
        <x:v>60</x:v>
      </x:c>
      <x:c r="K6" s="46" t="n">
        <x:v>100</x:v>
      </x:c>
      <x:c r="L6" s="46" t="n">
        <x:v>250</x:v>
      </x:c>
      <x:c r="M6" s="28" t="n">
        <x:f>SUM(D6:L6)</x:f>
        <x:v>1295</x:v>
      </x:c>
      <x:c r="N6" s="28" t="n">
        <x:f>B6+C6-M6</x:f>
        <x:v>605</x:v>
      </x:c>
    </x:row>
    <x:row r="7">
      <x:c r="A7" t="str">
        <x:v>Mar</x:v>
      </x:c>
      <x:c r="B7" s="30" t="n">
        <x:f>N6</x:f>
        <x:v>605</x:v>
      </x:c>
      <x:c r="C7" s="46" t="n">
        <x:v>1600</x:v>
      </x:c>
      <x:c r="D7" s="46" t="n">
        <x:v>500</x:v>
      </x:c>
      <x:c r="E7" s="46" t="n">
        <x:v>210</x:v>
      </x:c>
      <x:c r="F7" s="46" t="n">
        <x:v>140</x:v>
      </x:c>
      <x:c r="G7" s="46" t="n">
        <x:v>110</x:v>
      </x:c>
      <x:c r="H7" s="46" t="n">
        <x:v>75</x:v>
      </x:c>
      <x:c r="I7" s="46" t="n">
        <x:v>0</x:v>
      </x:c>
      <x:c r="J7" s="46" t="n">
        <x:v>70</x:v>
      </x:c>
      <x:c r="K7" s="46" t="n">
        <x:v>130</x:v>
      </x:c>
      <x:c r="L7" s="46" t="n">
        <x:v>300</x:v>
      </x:c>
      <x:c r="M7" s="28" t="n">
        <x:f>SUM(D7:L7)</x:f>
        <x:v>1535</x:v>
      </x:c>
      <x:c r="N7" s="28" t="n">
        <x:f>B7+C7-M7</x:f>
        <x:v>670</x:v>
      </x:c>
    </x:row>
    <x:row r="8">
      <x:c r="A8" t="str">
        <x:v>Apr</x:v>
      </x:c>
      <x:c r="B8" s="30" t="n">
        <x:f>N7</x:f>
        <x:v>670</x:v>
      </x:c>
      <x:c r="C8" s="46" t="n">
        <x:v>1550</x:v>
      </x:c>
      <x:c r="D8" s="46" t="n">
        <x:v>450</x:v>
      </x:c>
      <x:c r="E8" s="46" t="n">
        <x:v>200</x:v>
      </x:c>
      <x:c r="F8" s="46" t="n">
        <x:v>140</x:v>
      </x:c>
      <x:c r="G8" s="46" t="n">
        <x:v>100</x:v>
      </x:c>
      <x:c r="H8" s="46" t="n">
        <x:v>75</x:v>
      </x:c>
      <x:c r="I8" s="46" t="n">
        <x:v>150</x:v>
      </x:c>
      <x:c r="J8" s="46" t="n">
        <x:v>70</x:v>
      </x:c>
      <x:c r="K8" s="46" t="n">
        <x:v>120</x:v>
      </x:c>
      <x:c r="L8" s="46" t="n">
        <x:v>280</x:v>
      </x:c>
      <x:c r="M8" s="28" t="n">
        <x:f>SUM(D8:L8)</x:f>
        <x:v>1585</x:v>
      </x:c>
      <x:c r="N8" s="28" t="n">
        <x:f>B8+C8-M8</x:f>
        <x:v>635</x:v>
      </x:c>
    </x:row>
    <x:row r="9">
      <x:c r="A9" t="str">
        <x:v>May</x:v>
      </x:c>
      <x:c r="B9" s="30" t="n">
        <x:f>N8</x:f>
        <x:v>635</x:v>
      </x:c>
      <x:c r="C9" s="46" t="n">
        <x:v>1750</x:v>
      </x:c>
      <x:c r="D9" s="46" t="n">
        <x:v>450</x:v>
      </x:c>
      <x:c r="E9" s="46" t="n">
        <x:v>230</x:v>
      </x:c>
      <x:c r="F9" s="46" t="n">
        <x:v>150</x:v>
      </x:c>
      <x:c r="G9" s="46" t="n">
        <x:v>100</x:v>
      </x:c>
      <x:c r="H9" s="46" t="n">
        <x:v>75</x:v>
      </x:c>
      <x:c r="I9" s="46" t="n">
        <x:v>0</x:v>
      </x:c>
      <x:c r="J9" s="46" t="n">
        <x:v>70</x:v>
      </x:c>
      <x:c r="K9" s="46" t="n">
        <x:v>150</x:v>
      </x:c>
      <x:c r="L9" s="46" t="n">
        <x:v>300</x:v>
      </x:c>
      <x:c r="M9" s="28" t="n">
        <x:f>SUM(D9:L9)</x:f>
        <x:v>1525</x:v>
      </x:c>
      <x:c r="N9" s="28" t="n">
        <x:f>B9+C9-M9</x:f>
        <x:v>860</x:v>
      </x:c>
    </x:row>
    <x:row r="10">
      <x:c r="A10" t="str">
        <x:v>Jun</x:v>
      </x:c>
      <x:c r="B10" s="30" t="n">
        <x:f>N9</x:f>
        <x:v>860</x:v>
      </x:c>
      <x:c r="C10" s="46" t="n">
        <x:v>1300</x:v>
      </x:c>
      <x:c r="D10" s="46" t="n">
        <x:v>380</x:v>
      </x:c>
      <x:c r="E10" s="46" t="n">
        <x:v>190</x:v>
      </x:c>
      <x:c r="F10" s="46" t="n">
        <x:v>115</x:v>
      </x:c>
      <x:c r="G10" s="46" t="n">
        <x:v>100</x:v>
      </x:c>
      <x:c r="H10" s="46" t="n">
        <x:v>75</x:v>
      </x:c>
      <x:c r="I10" s="46" t="n">
        <x:v>100</x:v>
      </x:c>
      <x:c r="J10" s="46" t="n">
        <x:v>60</x:v>
      </x:c>
      <x:c r="K10" s="46" t="n">
        <x:v>100</x:v>
      </x:c>
      <x:c r="L10" s="46" t="n">
        <x:v>200</x:v>
      </x:c>
      <x:c r="M10" s="28" t="n">
        <x:f>SUM(D10:L10)</x:f>
        <x:v>1320</x:v>
      </x:c>
      <x:c r="N10" s="28" t="n">
        <x:f>B10+C10-M10</x:f>
        <x:v>840</x:v>
      </x:c>
    </x:row>
    <x:row r="11">
      <x:c r="A11" t="str">
        <x:v>Jul</x:v>
      </x:c>
      <x:c r="B11" s="30" t="n">
        <x:f>N10</x:f>
        <x:v>840</x:v>
      </x:c>
      <x:c r="C11" s="46" t="n">
        <x:v>1450</x:v>
      </x:c>
      <x:c r="D11" s="46" t="n">
        <x:v>560</x:v>
      </x:c>
      <x:c r="E11" s="46" t="n">
        <x:v>190</x:v>
      </x:c>
      <x:c r="F11" s="46" t="n">
        <x:v>120</x:v>
      </x:c>
      <x:c r="G11" s="46" t="n">
        <x:v>120</x:v>
      </x:c>
      <x:c r="H11" s="46" t="n">
        <x:v>75</x:v>
      </x:c>
      <x:c r="I11" s="46" t="n">
        <x:v>0</x:v>
      </x:c>
      <x:c r="J11" s="46" t="n">
        <x:v>70</x:v>
      </x:c>
      <x:c r="K11" s="46" t="n">
        <x:v>120</x:v>
      </x:c>
      <x:c r="L11" s="46" t="n">
        <x:v>250</x:v>
      </x:c>
      <x:c r="M11" s="28" t="n">
        <x:f>SUM(D11:L11)</x:f>
        <x:v>1505</x:v>
      </x:c>
      <x:c r="N11" s="28" t="n">
        <x:f>B11+C11-M11</x:f>
        <x:v>785</x:v>
      </x:c>
    </x:row>
    <x:row r="12">
      <x:c r="A12" t="str">
        <x:v>Aug</x:v>
      </x:c>
      <x:c r="B12" s="30" t="n">
        <x:f>N11</x:f>
        <x:v>785</x:v>
      </x:c>
      <x:c r="C12" s="46" t="n">
        <x:v>1900</x:v>
      </x:c>
      <x:c r="D12" s="46" t="n">
        <x:v>700</x:v>
      </x:c>
      <x:c r="E12" s="46" t="n">
        <x:v>250</x:v>
      </x:c>
      <x:c r="F12" s="46" t="n">
        <x:v>170</x:v>
      </x:c>
      <x:c r="G12" s="46" t="n">
        <x:v>150</x:v>
      </x:c>
      <x:c r="H12" s="46" t="n">
        <x:v>75</x:v>
      </x:c>
      <x:c r="I12" s="46" t="n">
        <x:v>200</x:v>
      </x:c>
      <x:c r="J12" s="46" t="n">
        <x:v>90</x:v>
      </x:c>
      <x:c r="K12" s="46" t="n">
        <x:v>200</x:v>
      </x:c>
      <x:c r="L12" s="46" t="n">
        <x:v>350</x:v>
      </x:c>
      <x:c r="M12" s="28" t="n">
        <x:f>SUM(D12:L12)</x:f>
        <x:v>2185</x:v>
      </x:c>
      <x:c r="N12" s="28" t="n">
        <x:f>B12+C12-M12</x:f>
        <x:v>500</x:v>
      </x:c>
    </x:row>
    <x:row r="13">
      <x:c r="A13" t="str">
        <x:v>Sep</x:v>
      </x:c>
      <x:c r="B13" s="30" t="n">
        <x:f>N12</x:f>
        <x:v>500</x:v>
      </x:c>
      <x:c r="C13" s="46" t="n">
        <x:v>2600</x:v>
      </x:c>
      <x:c r="D13" s="46" t="n">
        <x:v>850</x:v>
      </x:c>
      <x:c r="E13" s="46" t="n">
        <x:v>355</x:v>
      </x:c>
      <x:c r="F13" s="46" t="n">
        <x:v>225</x:v>
      </x:c>
      <x:c r="G13" s="46" t="n">
        <x:v>200</x:v>
      </x:c>
      <x:c r="H13" s="46" t="n">
        <x:v>75</x:v>
      </x:c>
      <x:c r="I13" s="46" t="n">
        <x:v>250</x:v>
      </x:c>
      <x:c r="J13" s="46" t="n">
        <x:v>105</x:v>
      </x:c>
      <x:c r="K13" s="46" t="n">
        <x:v>320</x:v>
      </x:c>
      <x:c r="L13" s="46" t="n">
        <x:v>500</x:v>
      </x:c>
      <x:c r="M13" s="28" t="n">
        <x:f>SUM(D13:L13)</x:f>
        <x:v>2880</x:v>
      </x:c>
      <x:c r="N13" s="28" t="n">
        <x:f>B13+C13-M13</x:f>
        <x:v>220</x:v>
      </x:c>
    </x:row>
    <x:row r="14">
      <x:c r="A14" t="str">
        <x:v>Oct</x:v>
      </x:c>
      <x:c r="B14" s="30" t="n">
        <x:f>N13</x:f>
        <x:v>220</x:v>
      </x:c>
      <x:c r="C14" s="46" t="n">
        <x:v>3000</x:v>
      </x:c>
      <x:c r="D14" s="46" t="n">
        <x:v>950</x:v>
      </x:c>
      <x:c r="E14" s="46" t="n">
        <x:v>425</x:v>
      </x:c>
      <x:c r="F14" s="46" t="n">
        <x:v>265</x:v>
      </x:c>
      <x:c r="G14" s="46" t="n">
        <x:v>210</x:v>
      </x:c>
      <x:c r="H14" s="46" t="n">
        <x:v>75</x:v>
      </x:c>
      <x:c r="I14" s="46" t="n">
        <x:v>0</x:v>
      </x:c>
      <x:c r="J14" s="46" t="n">
        <x:v>110</x:v>
      </x:c>
      <x:c r="K14" s="46" t="n">
        <x:v>400</x:v>
      </x:c>
      <x:c r="L14" s="46" t="n">
        <x:v>550</x:v>
      </x:c>
      <x:c r="M14" s="28" t="n">
        <x:f>SUM(D14:L14)</x:f>
        <x:v>2985</x:v>
      </x:c>
      <x:c r="N14" s="28" t="n">
        <x:f>B14+C14-M14</x:f>
        <x:v>235</x:v>
      </x:c>
    </x:row>
    <x:row r="15">
      <x:c r="A15" t="str">
        <x:v>Nov</x:v>
      </x:c>
      <x:c r="B15" s="30" t="n">
        <x:f>N14</x:f>
        <x:v>235</x:v>
      </x:c>
      <x:c r="C15" s="46" t="n">
        <x:v>3600</x:v>
      </x:c>
      <x:c r="D15" s="46" t="n">
        <x:v>1000</x:v>
      </x:c>
      <x:c r="E15" s="46" t="n">
        <x:v>480</x:v>
      </x:c>
      <x:c r="F15" s="46" t="n">
        <x:v>320</x:v>
      </x:c>
      <x:c r="G15" s="46" t="n">
        <x:v>220</x:v>
      </x:c>
      <x:c r="H15" s="46" t="n">
        <x:v>75</x:v>
      </x:c>
      <x:c r="I15" s="46" t="n">
        <x:v>50</x:v>
      </x:c>
      <x:c r="J15" s="46" t="n">
        <x:v>140</x:v>
      </x:c>
      <x:c r="K15" s="46" t="n">
        <x:v>490</x:v>
      </x:c>
      <x:c r="L15" s="46" t="n">
        <x:v>650</x:v>
      </x:c>
      <x:c r="M15" s="28" t="n">
        <x:f>SUM(D15:L15)</x:f>
        <x:v>3425</x:v>
      </x:c>
      <x:c r="N15" s="28" t="n">
        <x:f>B15+C15-M15</x:f>
        <x:v>410</x:v>
      </x:c>
    </x:row>
    <x:row r="16">
      <x:c r="A16" t="str">
        <x:v>Dec</x:v>
      </x:c>
      <x:c r="B16" s="30" t="n">
        <x:f>N15</x:f>
        <x:v>410</x:v>
      </x:c>
      <x:c r="C16" s="46" t="n">
        <x:v>1900</x:v>
      </x:c>
      <x:c r="D16" s="46" t="n">
        <x:v>450</x:v>
      </x:c>
      <x:c r="E16" s="46" t="n">
        <x:v>280</x:v>
      </x:c>
      <x:c r="F16" s="46" t="n">
        <x:v>160</x:v>
      </x:c>
      <x:c r="G16" s="46" t="n">
        <x:v>130</x:v>
      </x:c>
      <x:c r="H16" s="46" t="n">
        <x:v>75</x:v>
      </x:c>
      <x:c r="I16" s="46" t="n">
        <x:v>0</x:v>
      </x:c>
      <x:c r="J16" s="46" t="n">
        <x:v>80</x:v>
      </x:c>
      <x:c r="K16" s="46" t="n">
        <x:v>170</x:v>
      </x:c>
      <x:c r="L16" s="46" t="n">
        <x:v>300</x:v>
      </x:c>
      <x:c r="M16" s="28" t="n">
        <x:f>SUM(D16:L16)</x:f>
        <x:v>1645</x:v>
      </x:c>
      <x:c r="N16" s="28" t="n">
        <x:f>B16+C16-M16</x:f>
        <x:v>665</x:v>
      </x:c>
    </x:row>
    <x:row r="17">
      <x:c r="A17" s="17" t="str">
        <x:v>Annual summary</x:v>
      </x:c>
      <x:c r="B17" s="32"/>
      <x:c r="C17" s="32" t="n">
        <x:f>SUM(C5:C16)</x:f>
        <x:v>24450</x:v>
      </x:c>
      <x:c r="D17" s="32" t="n">
        <x:f>SUM(D5:D16)</x:f>
        <x:v>7340</x:v>
      </x:c>
      <x:c r="E17" s="32" t="n">
        <x:f>SUM(E5:E16)</x:f>
        <x:v>3325</x:v>
      </x:c>
      <x:c r="F17" s="32" t="n">
        <x:f>SUM(F5:F16)</x:f>
        <x:v>2135</x:v>
      </x:c>
      <x:c r="G17" s="32" t="n">
        <x:f>SUM(G5:G16)</x:f>
        <x:v>1690</x:v>
      </x:c>
      <x:c r="H17" s="32" t="n">
        <x:f>SUM(H5:H16)</x:f>
        <x:v>900</x:v>
      </x:c>
      <x:c r="I17" s="32" t="n">
        <x:f>SUM(I5:I16)</x:f>
        <x:v>850</x:v>
      </x:c>
      <x:c r="J17" s="32" t="n">
        <x:f>SUM(J5:J16)</x:f>
        <x:v>1015</x:v>
      </x:c>
      <x:c r="K17" s="32" t="n">
        <x:f>SUM(K5:K16)</x:f>
        <x:v>2600</x:v>
      </x:c>
      <x:c r="L17" s="32" t="n">
        <x:f>SUM(L5:L16)</x:f>
        <x:v>4430</x:v>
      </x:c>
      <x:c r="M17" s="32" t="n">
        <x:f>SUM(M5:M16)</x:f>
        <x:v>24285</x:v>
      </x:c>
      <x:c r="N17" s="32" t="n">
        <x:f>N16</x:f>
        <x:v>665</x:v>
      </x:c>
    </x:row>
  </x:sheetData>
  <x:mergeCells>
    <x:mergeCell ref="A1:N1"/>
    <x:mergeCell ref="A2:N2"/>
  </x:mergeCells>
  <x:conditionalFormatting sqref="N5:N16">
    <x:cfRule type="cellIs" dxfId="0" priority="1" operator="lessThan">
      <x:formula>0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27" hidden="0" customWidth="1"/>
    <x:col min="3" max="3" width="27" hidden="0" customWidth="1"/>
    <x:col min="4" max="4" width="27" hidden="0" customWidth="1"/>
    <x:col min="5" max="5" width="27" hidden="0" customWidth="1"/>
  </x:cols>
  <x:sheetData>
    <x:row r="1" ht="37" customHeight="1">
      <x:c r="A1" s="40" t="str">
        <x:v>START HERE | FREE WREATH BUSINESS BUDGET WORKSHEET</x:v>
      </x:c>
      <x:c r="B1" s="40"/>
      <x:c r="C1" s="40"/>
      <x:c r="D1" s="40"/>
      <x:c r="E1" s="40"/>
    </x:row>
    <x:row r="4" ht="43" customHeight="1">
      <x:c r="A4" s="48" t="str">
        <x:v>PURPOSE</x:v>
      </x:c>
      <x:c r="B4" s="50" t="str">
        <x:v>Plan the cash you can spend while running a wreath-making business. This is not a tax return or an income statement.</x:v>
      </x:c>
      <x:c r="C4" s="50"/>
      <x:c r="D4" s="50"/>
      <x:c r="E4" s="50"/>
    </x:row>
    <x:row r="5" ht="43" customHeight="1">
      <x:c r="A5" s="48" t="str">
        <x:v>MONTHLY CASH BUDGET</x:v>
      </x:c>
      <x:c r="B5" s="50" t="str">
        <x:v>Blue cells contain example amounts you can replace. Enter what actually came in and went out in yellow Actual cells. Variances calculate automatically.</x:v>
      </x:c>
      <x:c r="C5" s="50"/>
      <x:c r="D5" s="50"/>
      <x:c r="E5" s="50"/>
    </x:row>
    <x:row r="6" ht="43" customHeight="1">
      <x:c r="A6" s="48" t="str">
        <x:v>12-MONTH PLANNER</x:v>
      </x:c>
      <x:c r="B6" s="50" t="str">
        <x:v>Start in January or rename the months for your preferred 12-month period. Replace ALL blue forecast figures with estimates that fit your business.</x:v>
      </x:c>
      <x:c r="C6" s="50"/>
      <x:c r="D6" s="50"/>
      <x:c r="E6" s="50"/>
    </x:row>
    <x:row r="7" ht="43" customHeight="1">
      <x:c r="A7" s="48" t="str">
        <x:v>WHAT IS INCLUDED</x:v>
      </x:c>
      <x:c r="B7" s="50" t="str">
        <x:v>Supplies, postage, fees, marketing, software, craft shows, tax reserves and owner withdrawals. The examples are fictional.</x:v>
      </x:c>
      <x:c r="C7" s="50"/>
      <x:c r="D7" s="50"/>
      <x:c r="E7" s="50"/>
    </x:row>
    <x:row r="8" ht="43" customHeight="1">
      <x:c r="A8" s="48" t="str">
        <x:v>CASH VS. PROFIT</x:v>
      </x:c>
      <x:c r="B8" s="50" t="str">
        <x:v>Supply purchases can differ from materials used in sold wreaths. This planning sheet shows cash movements, not inventory-based profit calculations.</x:v>
      </x:c>
      <x:c r="C8" s="50"/>
      <x:c r="D8" s="50"/>
      <x:c r="E8" s="50"/>
    </x:row>
    <x:row r="9" ht="43" customHeight="1">
      <x:c r="A9" s="48" t="str">
        <x:v>OWNER WITHDRAWALS</x:v>
      </x:c>
      <x:c r="B9" s="50" t="str">
        <x:v>Owner drawings are separated from business expenses here. Their accounting/tax treatment depends on your business entity and circumstances.</x:v>
      </x:c>
      <x:c r="C9" s="50"/>
      <x:c r="D9" s="50"/>
      <x:c r="E9" s="50"/>
    </x:row>
    <x:row r="10" ht="43" customHeight="1">
      <x:c r="A10" s="48" t="str">
        <x:v>TAX RESERVE</x:v>
      </x:c>
      <x:c r="B10" s="50" t="str">
        <x:v>A cash allocation to pay future taxes. It is not a general recommended tax rate and is not itself a deductible expense.</x:v>
      </x:c>
      <x:c r="C10" s="50"/>
      <x:c r="D10" s="50"/>
      <x:c r="E10" s="50"/>
    </x:row>
    <x:row r="11" ht="43" customHeight="1">
      <x:c r="A11" s="48" t="str">
        <x:v>TRANSFER RULE</x:v>
      </x:c>
      <x:c r="B11" s="50" t="str">
        <x:v>If you move tax reserves to another business savings account, do not count that transfer twice when looking at all business cash.</x:v>
      </x:c>
      <x:c r="C11" s="50"/>
      <x:c r="D11" s="50"/>
      <x:c r="E11" s="50"/>
    </x:row>
    <x:row r="12" ht="43" customHeight="1">
      <x:c r="A12" s="48" t="str">
        <x:v>CASH SHORTAGES</x:v>
      </x:c>
      <x:c r="B12" s="50" t="str">
        <x:v>A negative ending balance on the 12-month planner highlights a possible cash shortfall. Adjust purchasing, reserves or timing as appropriate.</x:v>
      </x:c>
      <x:c r="C12" s="50"/>
      <x:c r="D12" s="50"/>
      <x:c r="E12" s="50"/>
    </x:row>
    <x:row r="13" ht="43" customHeight="1">
      <x:c r="A13" s="48" t="str">
        <x:v>HELPFUL GUIDANCE</x:v>
      </x:c>
      <x:c r="B13" s="50" t="str">
        <x:v>https://www.irs.gov/businesses/small-businesses-self-employed/what-kind-of-records-should-i-keep</x:v>
      </x:c>
      <x:c r="C13" s="50"/>
      <x:c r="D13" s="50"/>
      <x:c r="E13" s="50"/>
    </x:row>
    <x:row r="14" ht="43" customHeight="1">
      <x:c r="A14" s="48" t="str">
        <x:v>PUBLISHING</x:v>
      </x:c>
      <x:c r="B14" s="50" t="str">
        <x:v>Sports Wreath Shop | https://www.sportswreathshop.com/pricing-profit/</x:v>
      </x:c>
      <x:c r="C14" s="50"/>
      <x:c r="D14" s="50"/>
      <x:c r="E14" s="50"/>
    </x:row>
    <x:row r="15" ht="43" customHeight="1">
      <x:c r="B15" s="50"/>
      <x:c r="C15" s="50"/>
      <x:c r="D15" s="50"/>
      <x:c r="E15" s="50"/>
    </x:row>
    <x:row r="16" ht="43" customHeight="1">
      <x:c r="B16" s="50"/>
      <x:c r="C16" s="50"/>
      <x:c r="D16" s="50"/>
      <x:c r="E16" s="50"/>
    </x:row>
    <x:row r="17" ht="43" customHeight="1">
      <x:c r="B17" s="50"/>
      <x:c r="C17" s="50"/>
      <x:c r="D17" s="50"/>
      <x:c r="E17" s="50"/>
    </x:row>
  </x:sheetData>
  <x:mergeCells>
    <x:mergeCell ref="A1:E1"/>
    <x:mergeCell ref="B4:E4"/>
    <x:mergeCell ref="B5:E5"/>
    <x:mergeCell ref="B6:E6"/>
    <x:mergeCell ref="B7:E7"/>
    <x:mergeCell ref="B8:E8"/>
    <x:mergeCell ref="B9:E9"/>
    <x:mergeCell ref="B10:E10"/>
    <x:mergeCell ref="B11:E11"/>
    <x:mergeCell ref="B12:E12"/>
    <x:mergeCell ref="B13:E13"/>
    <x:mergeCell ref="B14:E14"/>
  </x:mergeCells>
  <x:pageMargins left="0.7" right="0.7" top="0.75" bottom="0.75" header="0.3" footer="0.3"/>
</x:worksheet>
</file>